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附表1" sheetId="1" r:id="rId1"/>
    <sheet name="附表2" sheetId="2" r:id="rId2"/>
    <sheet name="附表3" sheetId="3" r:id="rId3"/>
    <sheet name="附表5" sheetId="4" r:id="rId4"/>
    <sheet name="附表4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4">#N/A</definedName>
    <definedName name="_xlnm.Print_Area" localSheetId="3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<sst xmlns="http://schemas.openxmlformats.org/spreadsheetml/2006/main" count="503" uniqueCount="206">
  <si>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</si>
  <si>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</si>
  <si>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</si>
  <si>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</si>
  <si>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</si>
  <si>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</si>
  <si>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</si>
  <si>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</si>
  <si>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</si>
  <si>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</si>
  <si>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</si>
  <si>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</si>
  <si>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</si>
  <si>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</si>
  <si>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</si>
  <si>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</si>
  <si>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</si>
  <si>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</si>
  <si>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</si>
  <si>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</si>
  <si>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</si>
  <si>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</si>
  <si>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</si>
  <si>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</si>
  <si>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</si>
  <si>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</si>
  <si>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</si>
  <si>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</si>
  <si>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</si>
  <si>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</si>
  <si>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</si>
  <si>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</si>
  <si>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</si>
  <si>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</si>
  <si>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晋中市城市管理局</t>
  </si>
  <si>
    <t>晋中市城市管理局2020年预算收支总表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</si>
  <si>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</si>
  <si>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</si>
  <si>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</si>
  <si>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</si>
  <si>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</si>
  <si>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</si>
  <si>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</si>
  <si>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</si>
  <si>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</si>
  <si>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</si>
  <si>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</si>
  <si>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</si>
  <si>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</si>
  <si>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</si>
  <si>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晋中市城市管理局2020年财政拨款收支总表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</si>
  <si>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</si>
  <si>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</si>
  <si>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</si>
  <si>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</si>
  <si>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</si>
  <si>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</si>
  <si>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</si>
  <si>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晋中市城市管理局2020年部门预算支出总表</t>
  </si>
  <si>
    <t>基本支出</t>
  </si>
  <si>
    <t>项目支出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</si>
  <si>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</si>
  <si>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</si>
  <si>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</si>
  <si>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</si>
  <si>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</si>
  <si>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</si>
  <si>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</si>
  <si>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</si>
  <si>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</si>
  <si>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</si>
  <si>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</si>
  <si>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</si>
  <si>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</si>
  <si>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</si>
  <si>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</si>
  <si>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</si>
  <si>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</si>
  <si>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</si>
  <si>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</si>
  <si>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</si>
  <si>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</si>
  <si>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</si>
  <si>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</si>
  <si>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</si>
  <si>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</si>
  <si>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</si>
  <si>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</si>
  <si>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</si>
  <si>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</si>
  <si>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</si>
  <si>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</si>
  <si>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</si>
  <si>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</si>
  <si>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</si>
  <si>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</si>
  <si>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</si>
  <si>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</si>
  <si>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</si>
  <si>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21208</t>
  </si>
  <si>
    <t xml:space="preserve">  国有土地使用权出让收入安排的支出</t>
  </si>
  <si>
    <t xml:space="preserve">    2120899</t>
  </si>
  <si>
    <t xml:space="preserve">    其他国有土地使用权出让收入安排的支出</t>
  </si>
  <si>
    <t xml:space="preserve">  21213</t>
  </si>
  <si>
    <t xml:space="preserve">  城市基础设施配套费安排的支出</t>
  </si>
  <si>
    <t xml:space="preserve">    2121302</t>
  </si>
  <si>
    <t xml:space="preserve">    城市环境卫生（城市基础设施配套费安排的支出）</t>
  </si>
  <si>
    <t xml:space="preserve">  21214</t>
  </si>
  <si>
    <t xml:space="preserve">  污水处理费安排的支出</t>
  </si>
  <si>
    <t xml:space="preserve">    2121499</t>
  </si>
  <si>
    <t xml:space="preserve">    其他污水处理费安排的支出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</si>
  <si>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</si>
  <si>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</si>
  <si>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</si>
  <si>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</si>
  <si>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</si>
  <si>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</si>
  <si>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</si>
  <si>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晋中市城市管理局2020年部门预算收入总表</t>
  </si>
  <si>
    <t>政府性基金</t>
  </si>
  <si>
    <t>纳入财政专户管理的事业收入</t>
  </si>
  <si>
    <t>其他收入</t>
  </si>
  <si>
    <t>晋中市城市管理局2020年一般公共预算支出预算表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</si>
  <si>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</si>
  <si>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</si>
  <si>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</si>
  <si>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</si>
  <si>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</si>
  <si>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</si>
  <si>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</si>
  <si>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07</t>
  </si>
  <si>
    <t xml:space="preserve">    99</t>
  </si>
  <si>
    <t xml:space="preserve">  11</t>
  </si>
  <si>
    <t xml:space="preserve">  01</t>
  </si>
  <si>
    <t xml:space="preserve">  02</t>
  </si>
  <si>
    <t>晋中市城市管理局2020年一般公共预算安排基本支出分经济科目表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</si>
  <si>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</si>
  <si>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</si>
  <si>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</si>
  <si>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</si>
  <si>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</si>
  <si>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</si>
  <si>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</si>
  <si>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</si>
  <si>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</si>
  <si>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</si>
  <si>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</si>
  <si>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</si>
  <si>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</si>
  <si>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</si>
  <si>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</si>
  <si>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</si>
  <si>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</si>
  <si>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</si>
  <si>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</si>
  <si>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</si>
  <si>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</si>
  <si>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</si>
  <si>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</si>
  <si>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</si>
  <si>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</si>
  <si>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</si>
  <si>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</si>
  <si>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</si>
  <si>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</si>
  <si>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</si>
  <si>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</si>
  <si>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</si>
  <si>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</si>
  <si>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</si>
  <si>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</si>
  <si>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</si>
  <si>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</si>
  <si>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</si>
  <si>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</si>
  <si>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</si>
  <si>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</si>
  <si>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</si>
  <si>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</si>
  <si>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</si>
  <si>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</si>
  <si>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</si>
  <si>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</si>
  <si>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</si>
  <si>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</si>
  <si>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</si>
  <si>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</si>
  <si>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</si>
  <si>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</si>
  <si>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</si>
  <si>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</si>
  <si>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</si>
  <si>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30369</t>
  </si>
  <si>
    <t xml:space="preserve">  援疆干部补贴</t>
  </si>
  <si>
    <t>晋中市城市管理局2020年政府性基金预算支出预算表</t>
  </si>
  <si>
    <t xml:space="preserve">  08</t>
  </si>
  <si>
    <t xml:space="preserve">  13</t>
  </si>
  <si>
    <t xml:space="preserve">  14</t>
  </si>
  <si>
    <t>晋中市城市管理局2020年“三公”经费预算表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</si>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</sst>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31" borderId="11" xfId="0" applyNumberFormat="1" applyFont="1" applyFill="1" applyBorder="1" applyAlignment="1" applyProtection="1">
      <alignment horizontal="left" vertical="center" wrapText="1"/>
      <protection/>
    </xf>
    <xf numFmtId="182" fontId="0" fillId="31" borderId="11" xfId="0" applyNumberFormat="1" applyFont="1" applyFill="1" applyBorder="1" applyAlignment="1" applyProtection="1">
      <alignment horizontal="left" vertical="center" wrapText="1"/>
      <protection/>
    </xf>
    <xf numFmtId="39" fontId="0" fillId="31" borderId="9" xfId="0" applyNumberFormat="1" applyFont="1" applyFill="1" applyBorder="1" applyAlignment="1" applyProtection="1">
      <alignment horizontal="right" vertical="center" wrapText="1"/>
      <protection/>
    </xf>
    <xf numFmtId="49" fontId="0" fillId="31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181" fontId="0" fillId="33" borderId="13" xfId="0" applyNumberFormat="1" applyFont="1" applyFill="1" applyBorder="1" applyAlignment="1" applyProtection="1">
      <alignment horizontal="center" vertical="center" wrapText="1"/>
      <protection/>
    </xf>
    <xf numFmtId="180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181" fontId="0" fillId="33" borderId="9" xfId="0" applyNumberFormat="1" applyFont="1" applyFill="1" applyBorder="1" applyAlignment="1" applyProtection="1">
      <alignment horizontal="center" vertical="center" wrapText="1"/>
      <protection/>
    </xf>
    <xf numFmtId="10" fontId="0" fillId="33" borderId="16" xfId="0" applyNumberFormat="1" applyFont="1" applyFill="1" applyBorder="1" applyAlignment="1" applyProtection="1">
      <alignment horizontal="right" vertical="center" wrapText="1"/>
      <protection/>
    </xf>
    <xf numFmtId="10" fontId="0" fillId="33" borderId="11" xfId="0" applyNumberFormat="1" applyFont="1" applyFill="1" applyBorder="1" applyAlignment="1" applyProtection="1">
      <alignment horizontal="right" vertical="center" wrapText="1"/>
      <protection/>
    </xf>
    <xf numFmtId="10" fontId="0" fillId="33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S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31"/>
    </row>
    <row r="2" spans="1:31" ht="22.5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23"/>
      <c r="Y3" s="123"/>
      <c r="Z3" s="123"/>
      <c r="AA3" s="123"/>
      <c r="AB3" s="123"/>
      <c r="AC3" s="123"/>
      <c r="AD3" s="123"/>
      <c r="AE3" s="125" t="s">
        <v>1</v>
      </c>
    </row>
    <row r="4" spans="1:31" ht="31.5" customHeight="1">
      <c r="A4" s="7" t="s">
        <v>2</v>
      </c>
      <c r="B4" s="7" t="s">
        <v>3</v>
      </c>
      <c r="C4" s="103" t="s">
        <v>4</v>
      </c>
      <c r="D4" s="103" t="s">
        <v>5</v>
      </c>
      <c r="E4" s="103" t="s">
        <v>6</v>
      </c>
      <c r="F4" s="103" t="s">
        <v>7</v>
      </c>
      <c r="G4" s="103" t="s">
        <v>8</v>
      </c>
      <c r="H4" s="103" t="s">
        <v>9</v>
      </c>
      <c r="I4" s="103" t="s">
        <v>10</v>
      </c>
      <c r="J4" s="103" t="s">
        <v>11</v>
      </c>
      <c r="K4" s="103" t="s">
        <v>12</v>
      </c>
      <c r="L4" s="103" t="s">
        <v>13</v>
      </c>
      <c r="M4" s="103" t="s">
        <v>14</v>
      </c>
      <c r="N4" s="103" t="s">
        <v>15</v>
      </c>
      <c r="O4" s="103" t="s">
        <v>16</v>
      </c>
      <c r="P4" s="103" t="s">
        <v>17</v>
      </c>
      <c r="Q4" s="103" t="s">
        <v>18</v>
      </c>
      <c r="R4" s="103" t="s">
        <v>19</v>
      </c>
      <c r="S4" s="103" t="s">
        <v>20</v>
      </c>
      <c r="T4" s="103" t="s">
        <v>21</v>
      </c>
      <c r="U4" s="103" t="s">
        <v>22</v>
      </c>
      <c r="V4" s="103" t="s">
        <v>23</v>
      </c>
      <c r="W4" s="103" t="s">
        <v>24</v>
      </c>
      <c r="X4" s="124" t="s">
        <v>25</v>
      </c>
      <c r="Y4" s="124" t="s">
        <v>26</v>
      </c>
      <c r="Z4" s="124" t="s">
        <v>27</v>
      </c>
      <c r="AA4" s="124" t="s">
        <v>28</v>
      </c>
      <c r="AB4" s="103" t="s">
        <v>29</v>
      </c>
      <c r="AC4" s="124" t="s">
        <v>30</v>
      </c>
      <c r="AD4" s="126" t="s">
        <v>31</v>
      </c>
      <c r="AE4" s="124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76" t="s">
        <v>33</v>
      </c>
    </row>
    <row r="6" spans="1:31" ht="18.75" customHeight="1">
      <c r="A6" s="122" t="s">
        <v>3</v>
      </c>
      <c r="B6" s="68">
        <v>78859.31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35.96</v>
      </c>
      <c r="K6" s="30">
        <v>0</v>
      </c>
      <c r="L6" s="30">
        <v>16.33</v>
      </c>
      <c r="M6" s="30">
        <v>0</v>
      </c>
      <c r="N6" s="30">
        <v>78770.3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36.72</v>
      </c>
      <c r="W6" s="30">
        <v>0</v>
      </c>
      <c r="X6" s="30">
        <v>0</v>
      </c>
      <c r="Y6" s="30">
        <v>0</v>
      </c>
      <c r="Z6" s="6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22" t="s">
        <v>34</v>
      </c>
      <c r="B7" s="68">
        <v>78859.31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35.96</v>
      </c>
      <c r="K7" s="30">
        <v>0</v>
      </c>
      <c r="L7" s="30">
        <v>16.33</v>
      </c>
      <c r="M7" s="30">
        <v>0</v>
      </c>
      <c r="N7" s="30">
        <v>78770.3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36.72</v>
      </c>
      <c r="W7" s="30">
        <v>0</v>
      </c>
      <c r="X7" s="30">
        <v>0</v>
      </c>
      <c r="Y7" s="30">
        <v>0</v>
      </c>
      <c r="Z7" s="6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22">
      <selection activeCell="H37" sqref="H37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69"/>
      <c r="G2" s="69"/>
      <c r="H2" s="6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70" t="s">
        <v>36</v>
      </c>
      <c r="B4" s="73"/>
      <c r="C4" s="73"/>
      <c r="D4" s="73"/>
      <c r="E4" s="70" t="s">
        <v>37</v>
      </c>
      <c r="F4" s="71"/>
      <c r="G4" s="71"/>
      <c r="H4" s="7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8" t="s">
        <v>38</v>
      </c>
      <c r="B5" s="99" t="s">
        <v>39</v>
      </c>
      <c r="C5" s="100"/>
      <c r="D5" s="101"/>
      <c r="E5" s="98" t="s">
        <v>38</v>
      </c>
      <c r="F5" s="75" t="s">
        <v>39</v>
      </c>
      <c r="G5" s="71"/>
      <c r="H5" s="7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8"/>
      <c r="B6" s="76" t="s">
        <v>40</v>
      </c>
      <c r="C6" s="77" t="s">
        <v>41</v>
      </c>
      <c r="D6" s="102" t="s">
        <v>42</v>
      </c>
      <c r="E6" s="98"/>
      <c r="F6" s="76" t="s">
        <v>40</v>
      </c>
      <c r="G6" s="77" t="s">
        <v>41</v>
      </c>
      <c r="H6" s="103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104" t="s">
        <v>43</v>
      </c>
      <c r="B7" s="13">
        <v>1158.47</v>
      </c>
      <c r="C7" s="13">
        <v>2329.11</v>
      </c>
      <c r="D7" s="105">
        <f>IF(B7&gt;0,(C7-B7)/B7,0)</f>
        <v>1.0105052353535267</v>
      </c>
      <c r="E7" s="83" t="s">
        <v>4</v>
      </c>
      <c r="F7" s="30">
        <v>0</v>
      </c>
      <c r="G7" s="30">
        <v>0</v>
      </c>
      <c r="H7" s="105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106" t="s">
        <v>44</v>
      </c>
      <c r="B8" s="13">
        <v>46565.42</v>
      </c>
      <c r="C8" s="13">
        <v>76530.2</v>
      </c>
      <c r="D8" s="105">
        <f>IF(B8&gt;0,(C8-B8)/B8,0)</f>
        <v>0.6434985446281811</v>
      </c>
      <c r="E8" s="83" t="s">
        <v>5</v>
      </c>
      <c r="F8" s="30">
        <v>0</v>
      </c>
      <c r="G8" s="30">
        <v>0</v>
      </c>
      <c r="H8" s="105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106" t="s">
        <v>45</v>
      </c>
      <c r="B9" s="13">
        <v>0</v>
      </c>
      <c r="C9" s="13">
        <v>0</v>
      </c>
      <c r="D9" s="105">
        <f>IF(B9&gt;0,(C9-B9)/B9,0)</f>
        <v>0</v>
      </c>
      <c r="E9" s="83" t="s">
        <v>6</v>
      </c>
      <c r="F9" s="30">
        <v>0</v>
      </c>
      <c r="G9" s="30">
        <v>0</v>
      </c>
      <c r="H9" s="105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104" t="s">
        <v>46</v>
      </c>
      <c r="B10" s="13">
        <v>0</v>
      </c>
      <c r="C10" s="13">
        <v>0</v>
      </c>
      <c r="D10" s="105">
        <f>IF(B10&gt;0,(C10-B10)/B10,0)</f>
        <v>0</v>
      </c>
      <c r="E10" s="83" t="s">
        <v>7</v>
      </c>
      <c r="F10" s="30">
        <v>0</v>
      </c>
      <c r="G10" s="30">
        <v>0</v>
      </c>
      <c r="H10" s="105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85"/>
      <c r="B11" s="86"/>
      <c r="C11" s="107"/>
      <c r="D11" s="10"/>
      <c r="E11" s="83" t="s">
        <v>8</v>
      </c>
      <c r="F11" s="30">
        <v>0</v>
      </c>
      <c r="G11" s="30">
        <v>0</v>
      </c>
      <c r="H11" s="105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85"/>
      <c r="B12" s="87"/>
      <c r="C12" s="108"/>
      <c r="D12" s="10"/>
      <c r="E12" s="83" t="s">
        <v>9</v>
      </c>
      <c r="F12" s="30">
        <v>0</v>
      </c>
      <c r="G12" s="30">
        <v>0</v>
      </c>
      <c r="H12" s="105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85"/>
      <c r="B13" s="87"/>
      <c r="C13" s="108"/>
      <c r="D13" s="10"/>
      <c r="E13" s="83" t="s">
        <v>10</v>
      </c>
      <c r="F13" s="30">
        <v>0</v>
      </c>
      <c r="G13" s="30">
        <v>0</v>
      </c>
      <c r="H13" s="105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87"/>
      <c r="C14" s="108"/>
      <c r="D14" s="10"/>
      <c r="E14" s="83" t="s">
        <v>11</v>
      </c>
      <c r="F14" s="30">
        <v>64.58</v>
      </c>
      <c r="G14" s="30">
        <v>35.96</v>
      </c>
      <c r="H14" s="105">
        <f t="shared" si="0"/>
        <v>-0.4431712604521523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87"/>
      <c r="C15" s="108"/>
      <c r="D15" s="10"/>
      <c r="E15" s="83" t="s">
        <v>12</v>
      </c>
      <c r="F15" s="30">
        <v>0</v>
      </c>
      <c r="G15" s="30">
        <v>0</v>
      </c>
      <c r="H15" s="105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79"/>
      <c r="B16" s="87"/>
      <c r="C16" s="108"/>
      <c r="D16" s="13"/>
      <c r="E16" s="83" t="s">
        <v>13</v>
      </c>
      <c r="F16" s="30">
        <v>23.71</v>
      </c>
      <c r="G16" s="30">
        <v>16.33</v>
      </c>
      <c r="H16" s="105">
        <f t="shared" si="0"/>
        <v>-0.3112610712779419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87"/>
      <c r="C17" s="109"/>
      <c r="D17" s="110"/>
      <c r="E17" s="88" t="s">
        <v>14</v>
      </c>
      <c r="F17" s="30">
        <v>0</v>
      </c>
      <c r="G17" s="30">
        <v>0</v>
      </c>
      <c r="H17" s="105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87"/>
      <c r="C18" s="111"/>
      <c r="D18" s="112"/>
      <c r="E18" s="88" t="s">
        <v>15</v>
      </c>
      <c r="F18" s="30">
        <v>47601.07</v>
      </c>
      <c r="G18" s="30">
        <v>78770.3</v>
      </c>
      <c r="H18" s="105">
        <f t="shared" si="0"/>
        <v>0.6548010370355121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87"/>
      <c r="C19" s="113"/>
      <c r="D19" s="13"/>
      <c r="E19" s="83" t="s">
        <v>16</v>
      </c>
      <c r="F19" s="30">
        <v>0</v>
      </c>
      <c r="G19" s="30">
        <v>0</v>
      </c>
      <c r="H19" s="105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87"/>
      <c r="C20" s="114"/>
      <c r="D20" s="13"/>
      <c r="E20" s="83" t="s">
        <v>17</v>
      </c>
      <c r="F20" s="30">
        <v>0</v>
      </c>
      <c r="G20" s="30">
        <v>0</v>
      </c>
      <c r="H20" s="105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89"/>
      <c r="C21" s="108"/>
      <c r="D21" s="112"/>
      <c r="E21" s="88" t="s">
        <v>18</v>
      </c>
      <c r="F21" s="30">
        <v>0</v>
      </c>
      <c r="G21" s="30">
        <v>0</v>
      </c>
      <c r="H21" s="105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90"/>
      <c r="B22" s="86"/>
      <c r="C22" s="108"/>
      <c r="D22" s="112"/>
      <c r="E22" s="83" t="s">
        <v>19</v>
      </c>
      <c r="F22" s="30">
        <v>0</v>
      </c>
      <c r="G22" s="30">
        <v>0</v>
      </c>
      <c r="H22" s="105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90"/>
      <c r="B23" s="87"/>
      <c r="C23" s="115"/>
      <c r="D23" s="112"/>
      <c r="E23" s="83" t="s">
        <v>20</v>
      </c>
      <c r="F23" s="30">
        <v>0</v>
      </c>
      <c r="G23" s="30">
        <v>0</v>
      </c>
      <c r="H23" s="105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90"/>
      <c r="B24" s="87"/>
      <c r="C24" s="115"/>
      <c r="D24" s="116"/>
      <c r="E24" s="83" t="s">
        <v>21</v>
      </c>
      <c r="F24" s="30">
        <v>0</v>
      </c>
      <c r="G24" s="30">
        <v>0</v>
      </c>
      <c r="H24" s="105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90"/>
      <c r="B25" s="87"/>
      <c r="C25" s="115"/>
      <c r="D25" s="116"/>
      <c r="E25" s="83" t="s">
        <v>22</v>
      </c>
      <c r="F25" s="30">
        <v>0</v>
      </c>
      <c r="G25" s="30">
        <v>0</v>
      </c>
      <c r="H25" s="105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90"/>
      <c r="B26" s="87"/>
      <c r="C26" s="115"/>
      <c r="D26" s="116"/>
      <c r="E26" s="83" t="s">
        <v>23</v>
      </c>
      <c r="F26" s="30">
        <v>34.53</v>
      </c>
      <c r="G26" s="30">
        <v>36.72</v>
      </c>
      <c r="H26" s="105">
        <f t="shared" si="0"/>
        <v>0.06342311033883573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90"/>
      <c r="B27" s="87"/>
      <c r="C27" s="115"/>
      <c r="D27" s="116"/>
      <c r="E27" s="83" t="s">
        <v>47</v>
      </c>
      <c r="F27" s="30">
        <v>0</v>
      </c>
      <c r="G27" s="30">
        <v>0</v>
      </c>
      <c r="H27" s="105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90"/>
      <c r="B28" s="87"/>
      <c r="C28" s="115"/>
      <c r="D28" s="116"/>
      <c r="E28" s="83" t="s">
        <v>25</v>
      </c>
      <c r="F28" s="91">
        <v>0</v>
      </c>
      <c r="G28" s="91">
        <v>0</v>
      </c>
      <c r="H28" s="105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90"/>
      <c r="B29" s="87"/>
      <c r="C29" s="115"/>
      <c r="D29" s="116"/>
      <c r="E29" s="85" t="s">
        <v>26</v>
      </c>
      <c r="F29" s="30">
        <v>0</v>
      </c>
      <c r="G29" s="30">
        <v>0</v>
      </c>
      <c r="H29" s="105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90"/>
      <c r="B30" s="87"/>
      <c r="C30" s="115"/>
      <c r="D30" s="116"/>
      <c r="E30" s="83" t="s">
        <v>27</v>
      </c>
      <c r="F30" s="93">
        <v>0</v>
      </c>
      <c r="G30" s="93">
        <v>0</v>
      </c>
      <c r="H30" s="105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90"/>
      <c r="B31" s="87"/>
      <c r="C31" s="115"/>
      <c r="D31" s="116"/>
      <c r="E31" s="83" t="s">
        <v>28</v>
      </c>
      <c r="F31" s="30">
        <v>0</v>
      </c>
      <c r="G31" s="30">
        <v>0</v>
      </c>
      <c r="H31" s="105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89"/>
      <c r="C32" s="117"/>
      <c r="D32" s="10"/>
      <c r="E32" s="83" t="s">
        <v>29</v>
      </c>
      <c r="F32" s="30">
        <v>0</v>
      </c>
      <c r="G32" s="30">
        <v>0</v>
      </c>
      <c r="H32" s="105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94"/>
      <c r="C33" s="117"/>
      <c r="D33" s="118"/>
      <c r="E33" s="83" t="s">
        <v>30</v>
      </c>
      <c r="F33" s="30">
        <v>0</v>
      </c>
      <c r="G33" s="30">
        <v>0</v>
      </c>
      <c r="H33" s="105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94"/>
      <c r="C34" s="117"/>
      <c r="D34" s="118"/>
      <c r="E34" s="83" t="s">
        <v>31</v>
      </c>
      <c r="F34" s="30">
        <v>0</v>
      </c>
      <c r="G34" s="30">
        <v>0</v>
      </c>
      <c r="H34" s="105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94"/>
      <c r="C35" s="117"/>
      <c r="D35" s="118"/>
      <c r="E35" s="83" t="s">
        <v>32</v>
      </c>
      <c r="F35" s="30">
        <v>0</v>
      </c>
      <c r="G35" s="30">
        <v>0</v>
      </c>
      <c r="H35" s="105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94"/>
      <c r="C36" s="117"/>
      <c r="D36" s="118"/>
      <c r="E36" s="83"/>
      <c r="F36" s="82"/>
      <c r="G36" s="82"/>
      <c r="H36" s="8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95" t="s">
        <v>48</v>
      </c>
      <c r="B37" s="94">
        <f>SUM(B7:B10)</f>
        <v>47723.89</v>
      </c>
      <c r="C37" s="94">
        <f>SUM(C7:C10)</f>
        <v>78859.31</v>
      </c>
      <c r="D37" s="119">
        <f>IF(B37&gt;0,(C37-B37)/B37,0)</f>
        <v>0.6524074211050273</v>
      </c>
      <c r="E37" s="83" t="s">
        <v>49</v>
      </c>
      <c r="F37" s="97">
        <f>SUM(F7:F35)</f>
        <v>47723.89</v>
      </c>
      <c r="G37" s="97">
        <f>SUM(G7:G35)</f>
        <v>78859.31</v>
      </c>
      <c r="H37" s="119">
        <f>IF(F37&gt;0,(G37-F37)/F37,0)</f>
        <v>0.6524074211050273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6">
      <selection activeCell="D12" sqref="D12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69"/>
      <c r="E2" s="69"/>
      <c r="F2" s="6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70" t="s">
        <v>36</v>
      </c>
      <c r="B4" s="70"/>
      <c r="C4" s="70" t="s">
        <v>37</v>
      </c>
      <c r="D4" s="71"/>
      <c r="E4" s="71"/>
      <c r="F4" s="7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72" t="s">
        <v>38</v>
      </c>
      <c r="B5" s="73" t="s">
        <v>51</v>
      </c>
      <c r="C5" s="74" t="s">
        <v>38</v>
      </c>
      <c r="D5" s="75" t="s">
        <v>51</v>
      </c>
      <c r="E5" s="71"/>
      <c r="F5" s="7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72"/>
      <c r="B6" s="70"/>
      <c r="C6" s="74"/>
      <c r="D6" s="76" t="s">
        <v>52</v>
      </c>
      <c r="E6" s="77" t="s">
        <v>53</v>
      </c>
      <c r="F6" s="78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79" t="s">
        <v>55</v>
      </c>
      <c r="B7" s="10">
        <v>2329.11</v>
      </c>
      <c r="C7" s="80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76530.2</v>
      </c>
      <c r="C8" s="80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82"/>
      <c r="C9" s="83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84"/>
      <c r="C10" s="83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85"/>
      <c r="B11" s="86"/>
      <c r="C11" s="83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85"/>
      <c r="B12" s="87"/>
      <c r="C12" s="83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85"/>
      <c r="B13" s="87"/>
      <c r="C13" s="83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87"/>
      <c r="C14" s="83" t="s">
        <v>11</v>
      </c>
      <c r="D14" s="30">
        <f t="shared" si="0"/>
        <v>35.96</v>
      </c>
      <c r="E14" s="30">
        <v>35.96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87"/>
      <c r="C15" s="83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79"/>
      <c r="B16" s="87"/>
      <c r="C16" s="83" t="s">
        <v>13</v>
      </c>
      <c r="D16" s="30">
        <f t="shared" si="0"/>
        <v>16.33</v>
      </c>
      <c r="E16" s="30">
        <v>16.33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87"/>
      <c r="C17" s="88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87"/>
      <c r="C18" s="88" t="s">
        <v>15</v>
      </c>
      <c r="D18" s="30">
        <f t="shared" si="0"/>
        <v>78770.3</v>
      </c>
      <c r="E18" s="30">
        <v>2240.1</v>
      </c>
      <c r="F18" s="13">
        <v>76530.2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87"/>
      <c r="C19" s="83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87"/>
      <c r="C20" s="83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89"/>
      <c r="C21" s="88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90"/>
      <c r="B22" s="86"/>
      <c r="C22" s="83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90"/>
      <c r="B23" s="87"/>
      <c r="C23" s="83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90"/>
      <c r="B24" s="87"/>
      <c r="C24" s="83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90"/>
      <c r="B25" s="87"/>
      <c r="C25" s="83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90"/>
      <c r="B26" s="87"/>
      <c r="C26" s="83" t="s">
        <v>23</v>
      </c>
      <c r="D26" s="30">
        <f t="shared" si="0"/>
        <v>36.72</v>
      </c>
      <c r="E26" s="30">
        <v>36.72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90"/>
      <c r="B27" s="87"/>
      <c r="C27" s="83" t="s">
        <v>47</v>
      </c>
      <c r="D27" s="30">
        <f t="shared" si="0"/>
        <v>0</v>
      </c>
      <c r="E27" s="91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90"/>
      <c r="B28" s="87"/>
      <c r="C28" s="83" t="s">
        <v>25</v>
      </c>
      <c r="D28" s="65">
        <f t="shared" si="0"/>
        <v>0</v>
      </c>
      <c r="E28" s="30">
        <v>0</v>
      </c>
      <c r="F28" s="92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90"/>
      <c r="B29" s="87"/>
      <c r="C29" s="83" t="s">
        <v>57</v>
      </c>
      <c r="D29" s="30">
        <f t="shared" si="0"/>
        <v>0</v>
      </c>
      <c r="E29" s="93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90"/>
      <c r="B30" s="87"/>
      <c r="C30" s="83" t="s">
        <v>27</v>
      </c>
      <c r="D30" s="30">
        <f t="shared" si="0"/>
        <v>0</v>
      </c>
      <c r="E30" s="93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90"/>
      <c r="B31" s="87"/>
      <c r="C31" s="83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89"/>
      <c r="C32" s="83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94"/>
      <c r="C33" s="83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94"/>
      <c r="C34" s="83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94"/>
      <c r="C35" s="83" t="s">
        <v>32</v>
      </c>
      <c r="D35" s="30">
        <f t="shared" si="0"/>
        <v>0</v>
      </c>
      <c r="E35" s="65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94"/>
      <c r="C36" s="83"/>
      <c r="D36" s="82"/>
      <c r="E36" s="82"/>
      <c r="F36" s="8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95" t="s">
        <v>48</v>
      </c>
      <c r="B37" s="96">
        <f>SUM(B7:B8)</f>
        <v>78859.31</v>
      </c>
      <c r="C37" s="83" t="s">
        <v>49</v>
      </c>
      <c r="D37" s="97">
        <f>SUM(D7:D35)</f>
        <v>78859.31</v>
      </c>
      <c r="E37" s="97">
        <f>SUM(E7:E35)</f>
        <v>2329.1099999999997</v>
      </c>
      <c r="F37" s="97">
        <f>SUM(F7:F35)</f>
        <v>76530.2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58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60" t="s">
        <v>49</v>
      </c>
      <c r="D4" s="61" t="s">
        <v>59</v>
      </c>
      <c r="E4" s="67" t="s">
        <v>60</v>
      </c>
    </row>
    <row r="5" spans="1:5" ht="19.5" customHeight="1">
      <c r="A5" s="23" t="s">
        <v>61</v>
      </c>
      <c r="B5" s="40" t="s">
        <v>62</v>
      </c>
      <c r="C5" s="60"/>
      <c r="D5" s="61"/>
      <c r="E5" s="67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63" t="s">
        <v>3</v>
      </c>
      <c r="C7" s="68">
        <v>78859.31</v>
      </c>
      <c r="D7" s="64">
        <v>449.35</v>
      </c>
      <c r="E7" s="66">
        <v>78409.96</v>
      </c>
      <c r="F7" s="38"/>
      <c r="G7" s="38"/>
    </row>
    <row r="8" spans="1:5" ht="15.75" customHeight="1">
      <c r="A8" s="29" t="s">
        <v>63</v>
      </c>
      <c r="B8" s="63" t="s">
        <v>11</v>
      </c>
      <c r="C8" s="68">
        <v>35.96</v>
      </c>
      <c r="D8" s="64">
        <v>35.96</v>
      </c>
      <c r="E8" s="66">
        <v>0</v>
      </c>
    </row>
    <row r="9" spans="1:5" ht="15.75" customHeight="1">
      <c r="A9" s="29" t="s">
        <v>64</v>
      </c>
      <c r="B9" s="63" t="s">
        <v>65</v>
      </c>
      <c r="C9" s="68">
        <v>35.96</v>
      </c>
      <c r="D9" s="64">
        <v>35.96</v>
      </c>
      <c r="E9" s="66">
        <v>0</v>
      </c>
    </row>
    <row r="10" spans="1:5" ht="15.75" customHeight="1">
      <c r="A10" s="29" t="s">
        <v>66</v>
      </c>
      <c r="B10" s="63" t="s">
        <v>67</v>
      </c>
      <c r="C10" s="68">
        <v>0.07</v>
      </c>
      <c r="D10" s="64">
        <v>0.07</v>
      </c>
      <c r="E10" s="66">
        <v>0</v>
      </c>
    </row>
    <row r="11" spans="1:5" ht="15.75" customHeight="1">
      <c r="A11" s="29" t="s">
        <v>68</v>
      </c>
      <c r="B11" s="63" t="s">
        <v>69</v>
      </c>
      <c r="C11" s="68">
        <v>0.07</v>
      </c>
      <c r="D11" s="64">
        <v>0.07</v>
      </c>
      <c r="E11" s="66">
        <v>0</v>
      </c>
    </row>
    <row r="12" spans="1:5" ht="18.75" customHeight="1">
      <c r="A12" s="29" t="s">
        <v>70</v>
      </c>
      <c r="B12" s="63" t="s">
        <v>71</v>
      </c>
      <c r="C12" s="68">
        <v>35.82</v>
      </c>
      <c r="D12" s="64">
        <v>35.82</v>
      </c>
      <c r="E12" s="66">
        <v>0</v>
      </c>
    </row>
    <row r="13" spans="1:5" ht="15.75" customHeight="1">
      <c r="A13" s="29" t="s">
        <v>72</v>
      </c>
      <c r="B13" s="63" t="s">
        <v>73</v>
      </c>
      <c r="C13" s="68">
        <v>16.33</v>
      </c>
      <c r="D13" s="64">
        <v>16.33</v>
      </c>
      <c r="E13" s="66">
        <v>0</v>
      </c>
    </row>
    <row r="14" spans="1:5" ht="15.75" customHeight="1">
      <c r="A14" s="29" t="s">
        <v>74</v>
      </c>
      <c r="B14" s="63" t="s">
        <v>75</v>
      </c>
      <c r="C14" s="68">
        <v>0.48</v>
      </c>
      <c r="D14" s="64">
        <v>0.48</v>
      </c>
      <c r="E14" s="66">
        <v>0</v>
      </c>
    </row>
    <row r="15" spans="1:5" ht="15.75" customHeight="1">
      <c r="A15" s="29" t="s">
        <v>76</v>
      </c>
      <c r="B15" s="63" t="s">
        <v>77</v>
      </c>
      <c r="C15" s="68">
        <v>0.48</v>
      </c>
      <c r="D15" s="64">
        <v>0.48</v>
      </c>
      <c r="E15" s="66">
        <v>0</v>
      </c>
    </row>
    <row r="16" spans="1:5" ht="15.75" customHeight="1">
      <c r="A16" s="29" t="s">
        <v>78</v>
      </c>
      <c r="B16" s="63" t="s">
        <v>79</v>
      </c>
      <c r="C16" s="68">
        <v>15.85</v>
      </c>
      <c r="D16" s="64">
        <v>15.85</v>
      </c>
      <c r="E16" s="66">
        <v>0</v>
      </c>
    </row>
    <row r="17" spans="1:5" ht="15.75" customHeight="1">
      <c r="A17" s="29" t="s">
        <v>80</v>
      </c>
      <c r="B17" s="63" t="s">
        <v>81</v>
      </c>
      <c r="C17" s="68">
        <v>12.78</v>
      </c>
      <c r="D17" s="64">
        <v>12.78</v>
      </c>
      <c r="E17" s="66">
        <v>0</v>
      </c>
    </row>
    <row r="18" spans="1:5" ht="15.75" customHeight="1">
      <c r="A18" s="29" t="s">
        <v>82</v>
      </c>
      <c r="B18" s="63" t="s">
        <v>83</v>
      </c>
      <c r="C18" s="68">
        <v>2.67</v>
      </c>
      <c r="D18" s="64">
        <v>2.67</v>
      </c>
      <c r="E18" s="66">
        <v>0</v>
      </c>
    </row>
    <row r="19" spans="1:5" ht="15.75" customHeight="1">
      <c r="A19" s="29" t="s">
        <v>84</v>
      </c>
      <c r="B19" s="63" t="s">
        <v>85</v>
      </c>
      <c r="C19" s="68">
        <v>0.4</v>
      </c>
      <c r="D19" s="64">
        <v>0.4</v>
      </c>
      <c r="E19" s="66">
        <v>0</v>
      </c>
    </row>
    <row r="20" spans="1:5" ht="15.75" customHeight="1">
      <c r="A20" s="29" t="s">
        <v>86</v>
      </c>
      <c r="B20" s="63" t="s">
        <v>15</v>
      </c>
      <c r="C20" s="68">
        <v>78770.30000000002</v>
      </c>
      <c r="D20" s="64">
        <v>360.34</v>
      </c>
      <c r="E20" s="66">
        <v>78409.96</v>
      </c>
    </row>
    <row r="21" spans="1:5" ht="15.75" customHeight="1">
      <c r="A21" s="29" t="s">
        <v>87</v>
      </c>
      <c r="B21" s="63" t="s">
        <v>88</v>
      </c>
      <c r="C21" s="68">
        <v>49.68</v>
      </c>
      <c r="D21" s="64">
        <v>49.68</v>
      </c>
      <c r="E21" s="66">
        <v>0</v>
      </c>
    </row>
    <row r="22" spans="1:5" ht="15.75" customHeight="1">
      <c r="A22" s="29" t="s">
        <v>89</v>
      </c>
      <c r="B22" s="63" t="s">
        <v>90</v>
      </c>
      <c r="C22" s="68">
        <v>49.68</v>
      </c>
      <c r="D22" s="64">
        <v>49.68</v>
      </c>
      <c r="E22" s="66">
        <v>0</v>
      </c>
    </row>
    <row r="23" spans="1:5" ht="15.75" customHeight="1">
      <c r="A23" s="29" t="s">
        <v>91</v>
      </c>
      <c r="B23" s="63" t="s">
        <v>92</v>
      </c>
      <c r="C23" s="68">
        <v>1907.18</v>
      </c>
      <c r="D23" s="64">
        <v>310.66</v>
      </c>
      <c r="E23" s="66">
        <v>1596.52</v>
      </c>
    </row>
    <row r="24" spans="1:5" ht="15.75" customHeight="1">
      <c r="A24" s="29" t="s">
        <v>93</v>
      </c>
      <c r="B24" s="63" t="s">
        <v>94</v>
      </c>
      <c r="C24" s="68">
        <v>1907.18</v>
      </c>
      <c r="D24" s="64">
        <v>310.66</v>
      </c>
      <c r="E24" s="66">
        <v>1596.52</v>
      </c>
    </row>
    <row r="25" spans="1:5" ht="15.75" customHeight="1">
      <c r="A25" s="29" t="s">
        <v>95</v>
      </c>
      <c r="B25" s="63" t="s">
        <v>96</v>
      </c>
      <c r="C25" s="68">
        <v>283.24</v>
      </c>
      <c r="D25" s="64">
        <v>0</v>
      </c>
      <c r="E25" s="66">
        <v>283.24</v>
      </c>
    </row>
    <row r="26" spans="1:5" ht="15.75" customHeight="1">
      <c r="A26" s="29" t="s">
        <v>97</v>
      </c>
      <c r="B26" s="63" t="s">
        <v>98</v>
      </c>
      <c r="C26" s="68">
        <v>283.24</v>
      </c>
      <c r="D26" s="64">
        <v>0</v>
      </c>
      <c r="E26" s="66">
        <v>283.24</v>
      </c>
    </row>
    <row r="27" spans="1:5" ht="18.75" customHeight="1">
      <c r="A27" s="29" t="s">
        <v>99</v>
      </c>
      <c r="B27" s="63" t="s">
        <v>100</v>
      </c>
      <c r="C27" s="68">
        <v>69446.6</v>
      </c>
      <c r="D27" s="64">
        <v>0</v>
      </c>
      <c r="E27" s="66">
        <v>69446.6</v>
      </c>
    </row>
    <row r="28" spans="1:5" ht="18.75" customHeight="1">
      <c r="A28" s="29" t="s">
        <v>101</v>
      </c>
      <c r="B28" s="63" t="s">
        <v>102</v>
      </c>
      <c r="C28" s="68">
        <v>69446.6</v>
      </c>
      <c r="D28" s="64">
        <v>0</v>
      </c>
      <c r="E28" s="66">
        <v>69446.6</v>
      </c>
    </row>
    <row r="29" spans="1:5" ht="15.75" customHeight="1">
      <c r="A29" s="29" t="s">
        <v>103</v>
      </c>
      <c r="B29" s="63" t="s">
        <v>104</v>
      </c>
      <c r="C29" s="68">
        <v>3083.6</v>
      </c>
      <c r="D29" s="64">
        <v>0</v>
      </c>
      <c r="E29" s="66">
        <v>3083.6</v>
      </c>
    </row>
    <row r="30" spans="1:5" ht="18.75" customHeight="1">
      <c r="A30" s="29" t="s">
        <v>105</v>
      </c>
      <c r="B30" s="63" t="s">
        <v>106</v>
      </c>
      <c r="C30" s="68">
        <v>3083.6</v>
      </c>
      <c r="D30" s="64">
        <v>0</v>
      </c>
      <c r="E30" s="66">
        <v>3083.6</v>
      </c>
    </row>
    <row r="31" spans="1:5" ht="15.75" customHeight="1">
      <c r="A31" s="29" t="s">
        <v>107</v>
      </c>
      <c r="B31" s="63" t="s">
        <v>108</v>
      </c>
      <c r="C31" s="68">
        <v>4000</v>
      </c>
      <c r="D31" s="64">
        <v>0</v>
      </c>
      <c r="E31" s="66">
        <v>4000</v>
      </c>
    </row>
    <row r="32" spans="1:5" ht="15.75" customHeight="1">
      <c r="A32" s="29" t="s">
        <v>109</v>
      </c>
      <c r="B32" s="63" t="s">
        <v>110</v>
      </c>
      <c r="C32" s="68">
        <v>4000</v>
      </c>
      <c r="D32" s="64">
        <v>0</v>
      </c>
      <c r="E32" s="66">
        <v>4000</v>
      </c>
    </row>
    <row r="33" spans="1:5" ht="15.75" customHeight="1">
      <c r="A33" s="29" t="s">
        <v>111</v>
      </c>
      <c r="B33" s="63" t="s">
        <v>23</v>
      </c>
      <c r="C33" s="68">
        <v>36.72</v>
      </c>
      <c r="D33" s="64">
        <v>36.72</v>
      </c>
      <c r="E33" s="66">
        <v>0</v>
      </c>
    </row>
    <row r="34" spans="1:5" ht="15.75" customHeight="1">
      <c r="A34" s="29" t="s">
        <v>112</v>
      </c>
      <c r="B34" s="63" t="s">
        <v>113</v>
      </c>
      <c r="C34" s="68">
        <v>36.72</v>
      </c>
      <c r="D34" s="64">
        <v>36.72</v>
      </c>
      <c r="E34" s="66">
        <v>0</v>
      </c>
    </row>
    <row r="35" spans="1:5" ht="15.75" customHeight="1">
      <c r="A35" s="29" t="s">
        <v>114</v>
      </c>
      <c r="B35" s="63" t="s">
        <v>115</v>
      </c>
      <c r="C35" s="68">
        <v>25.55</v>
      </c>
      <c r="D35" s="64">
        <v>25.55</v>
      </c>
      <c r="E35" s="66">
        <v>0</v>
      </c>
    </row>
    <row r="36" spans="1:5" ht="15.75" customHeight="1">
      <c r="A36" s="29" t="s">
        <v>116</v>
      </c>
      <c r="B36" s="63" t="s">
        <v>117</v>
      </c>
      <c r="C36" s="68">
        <v>11.17</v>
      </c>
      <c r="D36" s="64">
        <v>11.17</v>
      </c>
      <c r="E36" s="66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118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60" t="s">
        <v>48</v>
      </c>
      <c r="D4" s="61" t="s">
        <v>53</v>
      </c>
      <c r="E4" s="61" t="s">
        <v>119</v>
      </c>
      <c r="F4" s="61" t="s">
        <v>120</v>
      </c>
      <c r="G4" s="62" t="s">
        <v>121</v>
      </c>
    </row>
    <row r="5" spans="1:7" ht="19.5" customHeight="1">
      <c r="A5" s="23" t="s">
        <v>61</v>
      </c>
      <c r="B5" s="40" t="s">
        <v>62</v>
      </c>
      <c r="C5" s="60"/>
      <c r="D5" s="61"/>
      <c r="E5" s="61"/>
      <c r="F5" s="61"/>
      <c r="G5" s="62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63" t="s">
        <v>3</v>
      </c>
      <c r="C7" s="64">
        <v>78859.31</v>
      </c>
      <c r="D7" s="65">
        <v>2329.11</v>
      </c>
      <c r="E7" s="65">
        <v>76530.2</v>
      </c>
      <c r="F7" s="65">
        <v>0</v>
      </c>
      <c r="G7" s="66">
        <v>0</v>
      </c>
      <c r="H7" s="38"/>
      <c r="I7" s="38"/>
    </row>
    <row r="8" spans="1:7" ht="15.75" customHeight="1">
      <c r="A8" s="29" t="s">
        <v>63</v>
      </c>
      <c r="B8" s="63" t="s">
        <v>11</v>
      </c>
      <c r="C8" s="64">
        <v>35.96</v>
      </c>
      <c r="D8" s="65">
        <v>35.96</v>
      </c>
      <c r="E8" s="65">
        <v>0</v>
      </c>
      <c r="F8" s="65">
        <v>0</v>
      </c>
      <c r="G8" s="66">
        <v>0</v>
      </c>
    </row>
    <row r="9" spans="1:7" ht="15.75" customHeight="1">
      <c r="A9" s="29" t="s">
        <v>64</v>
      </c>
      <c r="B9" s="63" t="s">
        <v>65</v>
      </c>
      <c r="C9" s="64">
        <v>35.96</v>
      </c>
      <c r="D9" s="65">
        <v>35.96</v>
      </c>
      <c r="E9" s="65">
        <v>0</v>
      </c>
      <c r="F9" s="65">
        <v>0</v>
      </c>
      <c r="G9" s="66">
        <v>0</v>
      </c>
    </row>
    <row r="10" spans="1:7" ht="15.75" customHeight="1">
      <c r="A10" s="29" t="s">
        <v>66</v>
      </c>
      <c r="B10" s="63" t="s">
        <v>67</v>
      </c>
      <c r="C10" s="64">
        <v>0.07</v>
      </c>
      <c r="D10" s="65">
        <v>0.07</v>
      </c>
      <c r="E10" s="65">
        <v>0</v>
      </c>
      <c r="F10" s="65">
        <v>0</v>
      </c>
      <c r="G10" s="66">
        <v>0</v>
      </c>
    </row>
    <row r="11" spans="1:7" ht="15.75" customHeight="1">
      <c r="A11" s="29" t="s">
        <v>68</v>
      </c>
      <c r="B11" s="63" t="s">
        <v>69</v>
      </c>
      <c r="C11" s="64">
        <v>0.07</v>
      </c>
      <c r="D11" s="65">
        <v>0.07</v>
      </c>
      <c r="E11" s="65">
        <v>0</v>
      </c>
      <c r="F11" s="65">
        <v>0</v>
      </c>
      <c r="G11" s="66">
        <v>0</v>
      </c>
    </row>
    <row r="12" spans="1:7" ht="18.75" customHeight="1">
      <c r="A12" s="29" t="s">
        <v>70</v>
      </c>
      <c r="B12" s="63" t="s">
        <v>71</v>
      </c>
      <c r="C12" s="64">
        <v>35.82</v>
      </c>
      <c r="D12" s="65">
        <v>35.82</v>
      </c>
      <c r="E12" s="65">
        <v>0</v>
      </c>
      <c r="F12" s="65">
        <v>0</v>
      </c>
      <c r="G12" s="66">
        <v>0</v>
      </c>
    </row>
    <row r="13" spans="1:7" ht="15.75" customHeight="1">
      <c r="A13" s="29" t="s">
        <v>72</v>
      </c>
      <c r="B13" s="63" t="s">
        <v>73</v>
      </c>
      <c r="C13" s="64">
        <v>16.33</v>
      </c>
      <c r="D13" s="65">
        <v>16.33</v>
      </c>
      <c r="E13" s="65">
        <v>0</v>
      </c>
      <c r="F13" s="65">
        <v>0</v>
      </c>
      <c r="G13" s="66">
        <v>0</v>
      </c>
    </row>
    <row r="14" spans="1:7" ht="15.75" customHeight="1">
      <c r="A14" s="29" t="s">
        <v>74</v>
      </c>
      <c r="B14" s="63" t="s">
        <v>75</v>
      </c>
      <c r="C14" s="64">
        <v>0.48</v>
      </c>
      <c r="D14" s="65">
        <v>0.48</v>
      </c>
      <c r="E14" s="65">
        <v>0</v>
      </c>
      <c r="F14" s="65">
        <v>0</v>
      </c>
      <c r="G14" s="66">
        <v>0</v>
      </c>
    </row>
    <row r="15" spans="1:7" ht="15.75" customHeight="1">
      <c r="A15" s="29" t="s">
        <v>76</v>
      </c>
      <c r="B15" s="63" t="s">
        <v>77</v>
      </c>
      <c r="C15" s="64">
        <v>0.48</v>
      </c>
      <c r="D15" s="65">
        <v>0.48</v>
      </c>
      <c r="E15" s="65">
        <v>0</v>
      </c>
      <c r="F15" s="65">
        <v>0</v>
      </c>
      <c r="G15" s="66">
        <v>0</v>
      </c>
    </row>
    <row r="16" spans="1:7" ht="15.75" customHeight="1">
      <c r="A16" s="29" t="s">
        <v>78</v>
      </c>
      <c r="B16" s="63" t="s">
        <v>79</v>
      </c>
      <c r="C16" s="64">
        <v>15.85</v>
      </c>
      <c r="D16" s="65">
        <v>15.85</v>
      </c>
      <c r="E16" s="65">
        <v>0</v>
      </c>
      <c r="F16" s="65">
        <v>0</v>
      </c>
      <c r="G16" s="66">
        <v>0</v>
      </c>
    </row>
    <row r="17" spans="1:7" ht="15.75" customHeight="1">
      <c r="A17" s="29" t="s">
        <v>80</v>
      </c>
      <c r="B17" s="63" t="s">
        <v>81</v>
      </c>
      <c r="C17" s="64">
        <v>12.78</v>
      </c>
      <c r="D17" s="65">
        <v>12.78</v>
      </c>
      <c r="E17" s="65">
        <v>0</v>
      </c>
      <c r="F17" s="65">
        <v>0</v>
      </c>
      <c r="G17" s="66">
        <v>0</v>
      </c>
    </row>
    <row r="18" spans="1:7" ht="15.75" customHeight="1">
      <c r="A18" s="29" t="s">
        <v>82</v>
      </c>
      <c r="B18" s="63" t="s">
        <v>83</v>
      </c>
      <c r="C18" s="64">
        <v>2.67</v>
      </c>
      <c r="D18" s="65">
        <v>2.67</v>
      </c>
      <c r="E18" s="65">
        <v>0</v>
      </c>
      <c r="F18" s="65">
        <v>0</v>
      </c>
      <c r="G18" s="66">
        <v>0</v>
      </c>
    </row>
    <row r="19" spans="1:7" ht="15.75" customHeight="1">
      <c r="A19" s="29" t="s">
        <v>84</v>
      </c>
      <c r="B19" s="63" t="s">
        <v>85</v>
      </c>
      <c r="C19" s="64">
        <v>0.4</v>
      </c>
      <c r="D19" s="65">
        <v>0.4</v>
      </c>
      <c r="E19" s="65">
        <v>0</v>
      </c>
      <c r="F19" s="65">
        <v>0</v>
      </c>
      <c r="G19" s="66">
        <v>0</v>
      </c>
    </row>
    <row r="20" spans="1:7" ht="15.75" customHeight="1">
      <c r="A20" s="29" t="s">
        <v>86</v>
      </c>
      <c r="B20" s="63" t="s">
        <v>15</v>
      </c>
      <c r="C20" s="64">
        <v>78770.30000000002</v>
      </c>
      <c r="D20" s="65">
        <v>2240.1</v>
      </c>
      <c r="E20" s="65">
        <v>76530.2</v>
      </c>
      <c r="F20" s="65">
        <v>0</v>
      </c>
      <c r="G20" s="66">
        <v>0</v>
      </c>
    </row>
    <row r="21" spans="1:7" ht="15.75" customHeight="1">
      <c r="A21" s="29" t="s">
        <v>87</v>
      </c>
      <c r="B21" s="63" t="s">
        <v>88</v>
      </c>
      <c r="C21" s="64">
        <v>49.68</v>
      </c>
      <c r="D21" s="65">
        <v>49.68</v>
      </c>
      <c r="E21" s="65">
        <v>0</v>
      </c>
      <c r="F21" s="65">
        <v>0</v>
      </c>
      <c r="G21" s="66">
        <v>0</v>
      </c>
    </row>
    <row r="22" spans="1:7" ht="15.75" customHeight="1">
      <c r="A22" s="29" t="s">
        <v>89</v>
      </c>
      <c r="B22" s="63" t="s">
        <v>90</v>
      </c>
      <c r="C22" s="64">
        <v>49.68</v>
      </c>
      <c r="D22" s="65">
        <v>49.68</v>
      </c>
      <c r="E22" s="65">
        <v>0</v>
      </c>
      <c r="F22" s="65">
        <v>0</v>
      </c>
      <c r="G22" s="66">
        <v>0</v>
      </c>
    </row>
    <row r="23" spans="1:7" ht="15.75" customHeight="1">
      <c r="A23" s="29" t="s">
        <v>91</v>
      </c>
      <c r="B23" s="63" t="s">
        <v>92</v>
      </c>
      <c r="C23" s="64">
        <v>1907.18</v>
      </c>
      <c r="D23" s="65">
        <v>1907.18</v>
      </c>
      <c r="E23" s="65">
        <v>0</v>
      </c>
      <c r="F23" s="65">
        <v>0</v>
      </c>
      <c r="G23" s="66">
        <v>0</v>
      </c>
    </row>
    <row r="24" spans="1:7" ht="15.75" customHeight="1">
      <c r="A24" s="29" t="s">
        <v>93</v>
      </c>
      <c r="B24" s="63" t="s">
        <v>94</v>
      </c>
      <c r="C24" s="64">
        <v>1907.18</v>
      </c>
      <c r="D24" s="65">
        <v>1907.18</v>
      </c>
      <c r="E24" s="65">
        <v>0</v>
      </c>
      <c r="F24" s="65">
        <v>0</v>
      </c>
      <c r="G24" s="66">
        <v>0</v>
      </c>
    </row>
    <row r="25" spans="1:7" ht="15.75" customHeight="1">
      <c r="A25" s="29" t="s">
        <v>95</v>
      </c>
      <c r="B25" s="63" t="s">
        <v>96</v>
      </c>
      <c r="C25" s="64">
        <v>283.24</v>
      </c>
      <c r="D25" s="65">
        <v>283.24</v>
      </c>
      <c r="E25" s="65">
        <v>0</v>
      </c>
      <c r="F25" s="65">
        <v>0</v>
      </c>
      <c r="G25" s="66">
        <v>0</v>
      </c>
    </row>
    <row r="26" spans="1:7" ht="15.75" customHeight="1">
      <c r="A26" s="29" t="s">
        <v>97</v>
      </c>
      <c r="B26" s="63" t="s">
        <v>98</v>
      </c>
      <c r="C26" s="64">
        <v>283.24</v>
      </c>
      <c r="D26" s="65">
        <v>283.24</v>
      </c>
      <c r="E26" s="65">
        <v>0</v>
      </c>
      <c r="F26" s="65">
        <v>0</v>
      </c>
      <c r="G26" s="66">
        <v>0</v>
      </c>
    </row>
    <row r="27" spans="1:7" ht="18.75" customHeight="1">
      <c r="A27" s="29" t="s">
        <v>99</v>
      </c>
      <c r="B27" s="63" t="s">
        <v>100</v>
      </c>
      <c r="C27" s="64">
        <v>69446.6</v>
      </c>
      <c r="D27" s="65">
        <v>0</v>
      </c>
      <c r="E27" s="65">
        <v>69446.6</v>
      </c>
      <c r="F27" s="65">
        <v>0</v>
      </c>
      <c r="G27" s="66">
        <v>0</v>
      </c>
    </row>
    <row r="28" spans="1:7" ht="18.75" customHeight="1">
      <c r="A28" s="29" t="s">
        <v>101</v>
      </c>
      <c r="B28" s="63" t="s">
        <v>102</v>
      </c>
      <c r="C28" s="64">
        <v>69446.6</v>
      </c>
      <c r="D28" s="65">
        <v>0</v>
      </c>
      <c r="E28" s="65">
        <v>69446.6</v>
      </c>
      <c r="F28" s="65">
        <v>0</v>
      </c>
      <c r="G28" s="66">
        <v>0</v>
      </c>
    </row>
    <row r="29" spans="1:7" ht="15.75" customHeight="1">
      <c r="A29" s="29" t="s">
        <v>103</v>
      </c>
      <c r="B29" s="63" t="s">
        <v>104</v>
      </c>
      <c r="C29" s="64">
        <v>3083.6</v>
      </c>
      <c r="D29" s="65">
        <v>0</v>
      </c>
      <c r="E29" s="65">
        <v>3083.6</v>
      </c>
      <c r="F29" s="65">
        <v>0</v>
      </c>
      <c r="G29" s="66">
        <v>0</v>
      </c>
    </row>
    <row r="30" spans="1:7" ht="18.75" customHeight="1">
      <c r="A30" s="29" t="s">
        <v>105</v>
      </c>
      <c r="B30" s="63" t="s">
        <v>106</v>
      </c>
      <c r="C30" s="64">
        <v>3083.6</v>
      </c>
      <c r="D30" s="65">
        <v>0</v>
      </c>
      <c r="E30" s="65">
        <v>3083.6</v>
      </c>
      <c r="F30" s="65">
        <v>0</v>
      </c>
      <c r="G30" s="66">
        <v>0</v>
      </c>
    </row>
    <row r="31" spans="1:7" ht="15.75" customHeight="1">
      <c r="A31" s="29" t="s">
        <v>107</v>
      </c>
      <c r="B31" s="63" t="s">
        <v>108</v>
      </c>
      <c r="C31" s="64">
        <v>4000</v>
      </c>
      <c r="D31" s="65">
        <v>0</v>
      </c>
      <c r="E31" s="65">
        <v>4000</v>
      </c>
      <c r="F31" s="65">
        <v>0</v>
      </c>
      <c r="G31" s="66">
        <v>0</v>
      </c>
    </row>
    <row r="32" spans="1:7" ht="15.75" customHeight="1">
      <c r="A32" s="29" t="s">
        <v>109</v>
      </c>
      <c r="B32" s="63" t="s">
        <v>110</v>
      </c>
      <c r="C32" s="64">
        <v>4000</v>
      </c>
      <c r="D32" s="65">
        <v>0</v>
      </c>
      <c r="E32" s="65">
        <v>4000</v>
      </c>
      <c r="F32" s="65">
        <v>0</v>
      </c>
      <c r="G32" s="66">
        <v>0</v>
      </c>
    </row>
    <row r="33" spans="1:7" ht="15.75" customHeight="1">
      <c r="A33" s="29" t="s">
        <v>111</v>
      </c>
      <c r="B33" s="63" t="s">
        <v>23</v>
      </c>
      <c r="C33" s="64">
        <v>36.72</v>
      </c>
      <c r="D33" s="65">
        <v>36.72</v>
      </c>
      <c r="E33" s="65">
        <v>0</v>
      </c>
      <c r="F33" s="65">
        <v>0</v>
      </c>
      <c r="G33" s="66">
        <v>0</v>
      </c>
    </row>
    <row r="34" spans="1:7" ht="15.75" customHeight="1">
      <c r="A34" s="29" t="s">
        <v>112</v>
      </c>
      <c r="B34" s="63" t="s">
        <v>113</v>
      </c>
      <c r="C34" s="64">
        <v>36.72</v>
      </c>
      <c r="D34" s="65">
        <v>36.72</v>
      </c>
      <c r="E34" s="65">
        <v>0</v>
      </c>
      <c r="F34" s="65">
        <v>0</v>
      </c>
      <c r="G34" s="66">
        <v>0</v>
      </c>
    </row>
    <row r="35" spans="1:7" ht="15.75" customHeight="1">
      <c r="A35" s="29" t="s">
        <v>114</v>
      </c>
      <c r="B35" s="63" t="s">
        <v>115</v>
      </c>
      <c r="C35" s="64">
        <v>25.55</v>
      </c>
      <c r="D35" s="65">
        <v>25.55</v>
      </c>
      <c r="E35" s="65">
        <v>0</v>
      </c>
      <c r="F35" s="65">
        <v>0</v>
      </c>
      <c r="G35" s="66">
        <v>0</v>
      </c>
    </row>
    <row r="36" spans="1:7" ht="15.75" customHeight="1">
      <c r="A36" s="29" t="s">
        <v>116</v>
      </c>
      <c r="B36" s="63" t="s">
        <v>117</v>
      </c>
      <c r="C36" s="64">
        <v>11.17</v>
      </c>
      <c r="D36" s="65">
        <v>11.17</v>
      </c>
      <c r="E36" s="65">
        <v>0</v>
      </c>
      <c r="F36" s="65">
        <v>0</v>
      </c>
      <c r="G36" s="66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0">
      <selection activeCell="F9" sqref="F9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123</v>
      </c>
      <c r="D4" s="19"/>
      <c r="E4" s="19"/>
      <c r="F4" s="20" t="s">
        <v>124</v>
      </c>
      <c r="G4" s="21"/>
      <c r="H4" s="22"/>
      <c r="I4" s="22" t="s">
        <v>125</v>
      </c>
      <c r="J4" s="22"/>
      <c r="K4" s="32"/>
    </row>
    <row r="5" spans="1:11" ht="19.5" customHeight="1">
      <c r="A5" s="48" t="s">
        <v>61</v>
      </c>
      <c r="B5" s="49" t="s">
        <v>62</v>
      </c>
      <c r="C5" s="50" t="s">
        <v>3</v>
      </c>
      <c r="D5" s="51" t="s">
        <v>59</v>
      </c>
      <c r="E5" s="50" t="s">
        <v>60</v>
      </c>
      <c r="F5" s="50" t="s">
        <v>3</v>
      </c>
      <c r="G5" s="51" t="s">
        <v>59</v>
      </c>
      <c r="H5" s="50" t="s">
        <v>60</v>
      </c>
      <c r="I5" s="50" t="s">
        <v>3</v>
      </c>
      <c r="J5" s="51" t="s">
        <v>59</v>
      </c>
      <c r="K5" s="56" t="s">
        <v>60</v>
      </c>
    </row>
    <row r="6" spans="1:13" ht="19.5" customHeight="1">
      <c r="A6" s="52" t="s">
        <v>33</v>
      </c>
      <c r="B6" s="53" t="s">
        <v>33</v>
      </c>
      <c r="C6" s="53" t="s">
        <v>33</v>
      </c>
      <c r="D6" s="53" t="s">
        <v>33</v>
      </c>
      <c r="E6" s="52" t="s">
        <v>33</v>
      </c>
      <c r="F6" s="53" t="s">
        <v>33</v>
      </c>
      <c r="G6" s="53" t="s">
        <v>33</v>
      </c>
      <c r="H6" s="53" t="s">
        <v>33</v>
      </c>
      <c r="I6" s="53" t="s">
        <v>33</v>
      </c>
      <c r="J6" s="53" t="s">
        <v>33</v>
      </c>
      <c r="K6" s="53" t="s">
        <v>33</v>
      </c>
      <c r="L6" s="34"/>
      <c r="M6" s="34"/>
    </row>
    <row r="7" spans="1:13" ht="15.75" customHeight="1">
      <c r="A7" s="54"/>
      <c r="B7" s="54" t="s">
        <v>3</v>
      </c>
      <c r="C7" s="55">
        <v>1158.47</v>
      </c>
      <c r="D7" s="55">
        <v>623.79</v>
      </c>
      <c r="E7" s="55">
        <v>534.68</v>
      </c>
      <c r="F7" s="55">
        <v>2329.11</v>
      </c>
      <c r="G7" s="55">
        <v>449.35</v>
      </c>
      <c r="H7" s="55">
        <v>1879.76</v>
      </c>
      <c r="I7" s="57">
        <f aca="true" t="shared" si="0" ref="I7:I30">IF(C7&gt;0,(F7-C7)/C7,0)</f>
        <v>1.0105052353535267</v>
      </c>
      <c r="J7" s="58">
        <f aca="true" t="shared" si="1" ref="J7:J30">IF(D7&gt;0,(G7-D7)/D7,0)</f>
        <v>-0.27964539348178064</v>
      </c>
      <c r="K7" s="59">
        <f aca="true" t="shared" si="2" ref="K7:K30">IF(E7&gt;0,(H7-E7)/E7,0)</f>
        <v>2.515672925862198</v>
      </c>
      <c r="L7" s="38"/>
      <c r="M7" s="38"/>
    </row>
    <row r="8" spans="1:11" ht="18.75" customHeight="1">
      <c r="A8" s="54" t="s">
        <v>63</v>
      </c>
      <c r="B8" s="54" t="s">
        <v>11</v>
      </c>
      <c r="C8" s="55">
        <v>64.58</v>
      </c>
      <c r="D8" s="55">
        <v>64.58</v>
      </c>
      <c r="E8" s="55">
        <v>0</v>
      </c>
      <c r="F8" s="55">
        <v>35.96</v>
      </c>
      <c r="G8" s="55">
        <v>35.96</v>
      </c>
      <c r="H8" s="55">
        <v>0</v>
      </c>
      <c r="I8" s="57">
        <f t="shared" si="0"/>
        <v>-0.4431712604521523</v>
      </c>
      <c r="J8" s="58">
        <f t="shared" si="1"/>
        <v>-0.4431712604521523</v>
      </c>
      <c r="K8" s="59">
        <f t="shared" si="2"/>
        <v>0</v>
      </c>
    </row>
    <row r="9" spans="1:11" ht="18.75" customHeight="1">
      <c r="A9" s="54" t="s">
        <v>126</v>
      </c>
      <c r="B9" s="54" t="s">
        <v>65</v>
      </c>
      <c r="C9" s="55">
        <v>64.58</v>
      </c>
      <c r="D9" s="55">
        <v>64.58</v>
      </c>
      <c r="E9" s="55">
        <v>0</v>
      </c>
      <c r="F9" s="55">
        <v>35.96</v>
      </c>
      <c r="G9" s="55">
        <v>35.96</v>
      </c>
      <c r="H9" s="55">
        <v>0</v>
      </c>
      <c r="I9" s="57">
        <f t="shared" si="0"/>
        <v>-0.4431712604521523</v>
      </c>
      <c r="J9" s="58">
        <f t="shared" si="1"/>
        <v>-0.4431712604521523</v>
      </c>
      <c r="K9" s="59">
        <f t="shared" si="2"/>
        <v>0</v>
      </c>
    </row>
    <row r="10" spans="1:11" ht="18.75" customHeight="1">
      <c r="A10" s="54" t="s">
        <v>127</v>
      </c>
      <c r="B10" s="54" t="s">
        <v>67</v>
      </c>
      <c r="C10" s="55">
        <v>0.03</v>
      </c>
      <c r="D10" s="55">
        <v>0.03</v>
      </c>
      <c r="E10" s="55">
        <v>0</v>
      </c>
      <c r="F10" s="55">
        <v>0.07</v>
      </c>
      <c r="G10" s="55">
        <v>0.07</v>
      </c>
      <c r="H10" s="55">
        <v>0</v>
      </c>
      <c r="I10" s="57">
        <f t="shared" si="0"/>
        <v>1.3333333333333337</v>
      </c>
      <c r="J10" s="58">
        <f t="shared" si="1"/>
        <v>1.3333333333333337</v>
      </c>
      <c r="K10" s="59">
        <f t="shared" si="2"/>
        <v>0</v>
      </c>
    </row>
    <row r="11" spans="1:11" ht="18.75" customHeight="1">
      <c r="A11" s="54" t="s">
        <v>128</v>
      </c>
      <c r="B11" s="54" t="s">
        <v>69</v>
      </c>
      <c r="C11" s="55">
        <v>0.1</v>
      </c>
      <c r="D11" s="55">
        <v>0.1</v>
      </c>
      <c r="E11" s="55">
        <v>0</v>
      </c>
      <c r="F11" s="55">
        <v>0.07</v>
      </c>
      <c r="G11" s="55">
        <v>0.07</v>
      </c>
      <c r="H11" s="55">
        <v>0</v>
      </c>
      <c r="I11" s="57">
        <f t="shared" si="0"/>
        <v>-0.3</v>
      </c>
      <c r="J11" s="58">
        <f t="shared" si="1"/>
        <v>-0.3</v>
      </c>
      <c r="K11" s="59">
        <f t="shared" si="2"/>
        <v>0</v>
      </c>
    </row>
    <row r="12" spans="1:11" ht="27.75" customHeight="1">
      <c r="A12" s="54" t="s">
        <v>129</v>
      </c>
      <c r="B12" s="54" t="s">
        <v>71</v>
      </c>
      <c r="C12" s="55">
        <v>64.45</v>
      </c>
      <c r="D12" s="55">
        <v>64.45</v>
      </c>
      <c r="E12" s="55">
        <v>0</v>
      </c>
      <c r="F12" s="55">
        <v>35.82</v>
      </c>
      <c r="G12" s="55">
        <v>35.82</v>
      </c>
      <c r="H12" s="55">
        <v>0</v>
      </c>
      <c r="I12" s="57">
        <f t="shared" si="0"/>
        <v>-0.44422032583397986</v>
      </c>
      <c r="J12" s="58">
        <f t="shared" si="1"/>
        <v>-0.44422032583397986</v>
      </c>
      <c r="K12" s="59">
        <f t="shared" si="2"/>
        <v>0</v>
      </c>
    </row>
    <row r="13" spans="1:11" ht="15.75" customHeight="1">
      <c r="A13" s="54" t="s">
        <v>72</v>
      </c>
      <c r="B13" s="54" t="s">
        <v>73</v>
      </c>
      <c r="C13" s="55">
        <v>23.71</v>
      </c>
      <c r="D13" s="55">
        <v>23.71</v>
      </c>
      <c r="E13" s="55">
        <v>0</v>
      </c>
      <c r="F13" s="55">
        <v>16.33</v>
      </c>
      <c r="G13" s="55">
        <v>16.33</v>
      </c>
      <c r="H13" s="55">
        <v>0</v>
      </c>
      <c r="I13" s="57">
        <f t="shared" si="0"/>
        <v>-0.3112610712779419</v>
      </c>
      <c r="J13" s="58">
        <f t="shared" si="1"/>
        <v>-0.3112610712779419</v>
      </c>
      <c r="K13" s="59">
        <f t="shared" si="2"/>
        <v>0</v>
      </c>
    </row>
    <row r="14" spans="1:11" ht="15.75" customHeight="1">
      <c r="A14" s="54" t="s">
        <v>130</v>
      </c>
      <c r="B14" s="54" t="s">
        <v>75</v>
      </c>
      <c r="C14" s="55">
        <v>0.84</v>
      </c>
      <c r="D14" s="55">
        <v>0.84</v>
      </c>
      <c r="E14" s="55">
        <v>0</v>
      </c>
      <c r="F14" s="55">
        <v>0.48</v>
      </c>
      <c r="G14" s="55">
        <v>0.48</v>
      </c>
      <c r="H14" s="55">
        <v>0</v>
      </c>
      <c r="I14" s="57">
        <f t="shared" si="0"/>
        <v>-0.42857142857142855</v>
      </c>
      <c r="J14" s="58">
        <f t="shared" si="1"/>
        <v>-0.42857142857142855</v>
      </c>
      <c r="K14" s="59">
        <f t="shared" si="2"/>
        <v>0</v>
      </c>
    </row>
    <row r="15" spans="1:11" ht="18.75" customHeight="1">
      <c r="A15" s="54" t="s">
        <v>131</v>
      </c>
      <c r="B15" s="54" t="s">
        <v>77</v>
      </c>
      <c r="C15" s="55">
        <v>0.84</v>
      </c>
      <c r="D15" s="55">
        <v>0.84</v>
      </c>
      <c r="E15" s="55">
        <v>0</v>
      </c>
      <c r="F15" s="55">
        <v>0.48</v>
      </c>
      <c r="G15" s="55">
        <v>0.48</v>
      </c>
      <c r="H15" s="55">
        <v>0</v>
      </c>
      <c r="I15" s="57">
        <f t="shared" si="0"/>
        <v>-0.42857142857142855</v>
      </c>
      <c r="J15" s="58">
        <f t="shared" si="1"/>
        <v>-0.42857142857142855</v>
      </c>
      <c r="K15" s="59">
        <f t="shared" si="2"/>
        <v>0</v>
      </c>
    </row>
    <row r="16" spans="1:11" ht="18.75" customHeight="1">
      <c r="A16" s="54" t="s">
        <v>132</v>
      </c>
      <c r="B16" s="54" t="s">
        <v>79</v>
      </c>
      <c r="C16" s="55">
        <v>22.87</v>
      </c>
      <c r="D16" s="55">
        <v>22.87</v>
      </c>
      <c r="E16" s="55">
        <v>0</v>
      </c>
      <c r="F16" s="55">
        <v>15.85</v>
      </c>
      <c r="G16" s="55">
        <v>15.85</v>
      </c>
      <c r="H16" s="55">
        <v>0</v>
      </c>
      <c r="I16" s="57">
        <f t="shared" si="0"/>
        <v>-0.3069523393091387</v>
      </c>
      <c r="J16" s="58">
        <f t="shared" si="1"/>
        <v>-0.3069523393091387</v>
      </c>
      <c r="K16" s="59">
        <f t="shared" si="2"/>
        <v>0</v>
      </c>
    </row>
    <row r="17" spans="1:11" ht="15.75" customHeight="1">
      <c r="A17" s="54" t="s">
        <v>127</v>
      </c>
      <c r="B17" s="54" t="s">
        <v>81</v>
      </c>
      <c r="C17" s="55">
        <v>14.51</v>
      </c>
      <c r="D17" s="55">
        <v>14.51</v>
      </c>
      <c r="E17" s="55">
        <v>0</v>
      </c>
      <c r="F17" s="55">
        <v>12.78</v>
      </c>
      <c r="G17" s="55">
        <v>12.78</v>
      </c>
      <c r="H17" s="55">
        <v>0</v>
      </c>
      <c r="I17" s="57">
        <f t="shared" si="0"/>
        <v>-0.1192281185389387</v>
      </c>
      <c r="J17" s="58">
        <f t="shared" si="1"/>
        <v>-0.1192281185389387</v>
      </c>
      <c r="K17" s="59">
        <f t="shared" si="2"/>
        <v>0</v>
      </c>
    </row>
    <row r="18" spans="1:11" ht="15.75" customHeight="1">
      <c r="A18" s="54" t="s">
        <v>128</v>
      </c>
      <c r="B18" s="54" t="s">
        <v>83</v>
      </c>
      <c r="C18" s="55">
        <v>7.73</v>
      </c>
      <c r="D18" s="55">
        <v>7.73</v>
      </c>
      <c r="E18" s="55">
        <v>0</v>
      </c>
      <c r="F18" s="55">
        <v>2.67</v>
      </c>
      <c r="G18" s="55">
        <v>2.67</v>
      </c>
      <c r="H18" s="55">
        <v>0</v>
      </c>
      <c r="I18" s="57">
        <f t="shared" si="0"/>
        <v>-0.6545924967658474</v>
      </c>
      <c r="J18" s="58">
        <f t="shared" si="1"/>
        <v>-0.6545924967658474</v>
      </c>
      <c r="K18" s="59">
        <f t="shared" si="2"/>
        <v>0</v>
      </c>
    </row>
    <row r="19" spans="1:11" ht="18.75" customHeight="1">
      <c r="A19" s="54" t="s">
        <v>131</v>
      </c>
      <c r="B19" s="54" t="s">
        <v>85</v>
      </c>
      <c r="C19" s="55">
        <v>0.63</v>
      </c>
      <c r="D19" s="55">
        <v>0.63</v>
      </c>
      <c r="E19" s="55">
        <v>0</v>
      </c>
      <c r="F19" s="55">
        <v>0.4</v>
      </c>
      <c r="G19" s="55">
        <v>0.4</v>
      </c>
      <c r="H19" s="55">
        <v>0</v>
      </c>
      <c r="I19" s="57">
        <f t="shared" si="0"/>
        <v>-0.36507936507936506</v>
      </c>
      <c r="J19" s="58">
        <f t="shared" si="1"/>
        <v>-0.36507936507936506</v>
      </c>
      <c r="K19" s="59">
        <f t="shared" si="2"/>
        <v>0</v>
      </c>
    </row>
    <row r="20" spans="1:11" ht="15.75" customHeight="1">
      <c r="A20" s="54" t="s">
        <v>86</v>
      </c>
      <c r="B20" s="54" t="s">
        <v>15</v>
      </c>
      <c r="C20" s="55">
        <v>1035.65</v>
      </c>
      <c r="D20" s="55">
        <v>500.97</v>
      </c>
      <c r="E20" s="55">
        <v>534.68</v>
      </c>
      <c r="F20" s="55">
        <v>2240.1</v>
      </c>
      <c r="G20" s="55">
        <v>360.34</v>
      </c>
      <c r="H20" s="55">
        <v>1879.76</v>
      </c>
      <c r="I20" s="57">
        <f t="shared" si="0"/>
        <v>1.162989426929947</v>
      </c>
      <c r="J20" s="58">
        <f t="shared" si="1"/>
        <v>-0.2807154121005251</v>
      </c>
      <c r="K20" s="59">
        <f t="shared" si="2"/>
        <v>2.515672925862198</v>
      </c>
    </row>
    <row r="21" spans="1:11" ht="18.75" customHeight="1">
      <c r="A21" s="54" t="s">
        <v>133</v>
      </c>
      <c r="B21" s="54" t="s">
        <v>88</v>
      </c>
      <c r="C21" s="55">
        <v>169.32</v>
      </c>
      <c r="D21" s="55">
        <v>169.32</v>
      </c>
      <c r="E21" s="55">
        <v>0</v>
      </c>
      <c r="F21" s="55">
        <v>49.68</v>
      </c>
      <c r="G21" s="55">
        <v>49.68</v>
      </c>
      <c r="H21" s="55">
        <v>0</v>
      </c>
      <c r="I21" s="57">
        <f t="shared" si="0"/>
        <v>-0.7065910701630049</v>
      </c>
      <c r="J21" s="58">
        <f t="shared" si="1"/>
        <v>-0.7065910701630049</v>
      </c>
      <c r="K21" s="59">
        <f t="shared" si="2"/>
        <v>0</v>
      </c>
    </row>
    <row r="22" spans="1:11" ht="18.75" customHeight="1">
      <c r="A22" s="54" t="s">
        <v>131</v>
      </c>
      <c r="B22" s="54" t="s">
        <v>90</v>
      </c>
      <c r="C22" s="55">
        <v>169.32</v>
      </c>
      <c r="D22" s="55">
        <v>169.32</v>
      </c>
      <c r="E22" s="55">
        <v>0</v>
      </c>
      <c r="F22" s="55">
        <v>49.68</v>
      </c>
      <c r="G22" s="55">
        <v>49.68</v>
      </c>
      <c r="H22" s="55">
        <v>0</v>
      </c>
      <c r="I22" s="57">
        <f t="shared" si="0"/>
        <v>-0.7065910701630049</v>
      </c>
      <c r="J22" s="58">
        <f t="shared" si="1"/>
        <v>-0.7065910701630049</v>
      </c>
      <c r="K22" s="59">
        <f t="shared" si="2"/>
        <v>0</v>
      </c>
    </row>
    <row r="23" spans="1:11" ht="18.75" customHeight="1">
      <c r="A23" s="54" t="s">
        <v>134</v>
      </c>
      <c r="B23" s="54" t="s">
        <v>92</v>
      </c>
      <c r="C23" s="55">
        <v>866.33</v>
      </c>
      <c r="D23" s="55">
        <v>331.65</v>
      </c>
      <c r="E23" s="55">
        <v>534.68</v>
      </c>
      <c r="F23" s="55">
        <v>1907.18</v>
      </c>
      <c r="G23" s="55">
        <v>310.66</v>
      </c>
      <c r="H23" s="55">
        <v>1596.52</v>
      </c>
      <c r="I23" s="57">
        <f t="shared" si="0"/>
        <v>1.2014474853693164</v>
      </c>
      <c r="J23" s="58">
        <f t="shared" si="1"/>
        <v>-0.06328961254334374</v>
      </c>
      <c r="K23" s="59">
        <f t="shared" si="2"/>
        <v>1.9859355128301044</v>
      </c>
    </row>
    <row r="24" spans="1:11" ht="18.75" customHeight="1">
      <c r="A24" s="54" t="s">
        <v>127</v>
      </c>
      <c r="B24" s="54" t="s">
        <v>94</v>
      </c>
      <c r="C24" s="55">
        <v>866.33</v>
      </c>
      <c r="D24" s="55">
        <v>331.65</v>
      </c>
      <c r="E24" s="55">
        <v>534.68</v>
      </c>
      <c r="F24" s="55">
        <v>1907.18</v>
      </c>
      <c r="G24" s="55">
        <v>310.66</v>
      </c>
      <c r="H24" s="55">
        <v>1596.52</v>
      </c>
      <c r="I24" s="57">
        <f t="shared" si="0"/>
        <v>1.2014474853693164</v>
      </c>
      <c r="J24" s="58">
        <f t="shared" si="1"/>
        <v>-0.06328961254334374</v>
      </c>
      <c r="K24" s="59">
        <f t="shared" si="2"/>
        <v>1.9859355128301044</v>
      </c>
    </row>
    <row r="25" spans="1:11" ht="18.75" customHeight="1">
      <c r="A25" s="54" t="s">
        <v>126</v>
      </c>
      <c r="B25" s="54" t="s">
        <v>96</v>
      </c>
      <c r="C25" s="55">
        <v>0</v>
      </c>
      <c r="D25" s="55">
        <v>0</v>
      </c>
      <c r="E25" s="55">
        <v>0</v>
      </c>
      <c r="F25" s="55">
        <v>283.24</v>
      </c>
      <c r="G25" s="55">
        <v>0</v>
      </c>
      <c r="H25" s="55">
        <v>283.24</v>
      </c>
      <c r="I25" s="57">
        <f t="shared" si="0"/>
        <v>0</v>
      </c>
      <c r="J25" s="58">
        <f t="shared" si="1"/>
        <v>0</v>
      </c>
      <c r="K25" s="59">
        <f t="shared" si="2"/>
        <v>0</v>
      </c>
    </row>
    <row r="26" spans="1:11" ht="18.75" customHeight="1">
      <c r="A26" s="54" t="s">
        <v>127</v>
      </c>
      <c r="B26" s="54" t="s">
        <v>98</v>
      </c>
      <c r="C26" s="55">
        <v>0</v>
      </c>
      <c r="D26" s="55">
        <v>0</v>
      </c>
      <c r="E26" s="55">
        <v>0</v>
      </c>
      <c r="F26" s="55">
        <v>283.24</v>
      </c>
      <c r="G26" s="55">
        <v>0</v>
      </c>
      <c r="H26" s="55">
        <v>283.24</v>
      </c>
      <c r="I26" s="57">
        <f t="shared" si="0"/>
        <v>0</v>
      </c>
      <c r="J26" s="58">
        <f t="shared" si="1"/>
        <v>0</v>
      </c>
      <c r="K26" s="59">
        <f t="shared" si="2"/>
        <v>0</v>
      </c>
    </row>
    <row r="27" spans="1:11" ht="15.75" customHeight="1">
      <c r="A27" s="54" t="s">
        <v>111</v>
      </c>
      <c r="B27" s="54" t="s">
        <v>23</v>
      </c>
      <c r="C27" s="55">
        <v>34.53</v>
      </c>
      <c r="D27" s="55">
        <v>34.53</v>
      </c>
      <c r="E27" s="55">
        <v>0</v>
      </c>
      <c r="F27" s="55">
        <v>36.72</v>
      </c>
      <c r="G27" s="55">
        <v>36.72</v>
      </c>
      <c r="H27" s="55">
        <v>0</v>
      </c>
      <c r="I27" s="57">
        <f t="shared" si="0"/>
        <v>0.06342311033883573</v>
      </c>
      <c r="J27" s="58">
        <f t="shared" si="1"/>
        <v>0.06342311033883573</v>
      </c>
      <c r="K27" s="59">
        <f t="shared" si="2"/>
        <v>0</v>
      </c>
    </row>
    <row r="28" spans="1:11" ht="15.75" customHeight="1">
      <c r="A28" s="54" t="s">
        <v>134</v>
      </c>
      <c r="B28" s="54" t="s">
        <v>113</v>
      </c>
      <c r="C28" s="55">
        <v>34.53</v>
      </c>
      <c r="D28" s="55">
        <v>34.53</v>
      </c>
      <c r="E28" s="55">
        <v>0</v>
      </c>
      <c r="F28" s="55">
        <v>36.72</v>
      </c>
      <c r="G28" s="55">
        <v>36.72</v>
      </c>
      <c r="H28" s="55">
        <v>0</v>
      </c>
      <c r="I28" s="57">
        <f t="shared" si="0"/>
        <v>0.06342311033883573</v>
      </c>
      <c r="J28" s="58">
        <f t="shared" si="1"/>
        <v>0.06342311033883573</v>
      </c>
      <c r="K28" s="59">
        <f t="shared" si="2"/>
        <v>0</v>
      </c>
    </row>
    <row r="29" spans="1:11" ht="15.75" customHeight="1">
      <c r="A29" s="54" t="s">
        <v>127</v>
      </c>
      <c r="B29" s="54" t="s">
        <v>115</v>
      </c>
      <c r="C29" s="55">
        <v>24.17</v>
      </c>
      <c r="D29" s="55">
        <v>24.17</v>
      </c>
      <c r="E29" s="55">
        <v>0</v>
      </c>
      <c r="F29" s="55">
        <v>25.55</v>
      </c>
      <c r="G29" s="55">
        <v>25.55</v>
      </c>
      <c r="H29" s="55">
        <v>0</v>
      </c>
      <c r="I29" s="57">
        <f t="shared" si="0"/>
        <v>0.05709557302441038</v>
      </c>
      <c r="J29" s="58">
        <f t="shared" si="1"/>
        <v>0.05709557302441038</v>
      </c>
      <c r="K29" s="59">
        <f t="shared" si="2"/>
        <v>0</v>
      </c>
    </row>
    <row r="30" spans="1:11" ht="15.75" customHeight="1">
      <c r="A30" s="54" t="s">
        <v>128</v>
      </c>
      <c r="B30" s="54" t="s">
        <v>117</v>
      </c>
      <c r="C30" s="55">
        <v>10.36</v>
      </c>
      <c r="D30" s="55">
        <v>10.36</v>
      </c>
      <c r="E30" s="55">
        <v>0</v>
      </c>
      <c r="F30" s="55">
        <v>11.17</v>
      </c>
      <c r="G30" s="55">
        <v>11.17</v>
      </c>
      <c r="H30" s="55">
        <v>0</v>
      </c>
      <c r="I30" s="57">
        <f t="shared" si="0"/>
        <v>0.07818532818532824</v>
      </c>
      <c r="J30" s="58">
        <f t="shared" si="1"/>
        <v>0.07818532818532824</v>
      </c>
      <c r="K30" s="59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workbookViewId="0" topLeftCell="A10">
      <selection activeCell="B30" sqref="B30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135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124</v>
      </c>
      <c r="D4" s="22" t="s">
        <v>136</v>
      </c>
    </row>
    <row r="5" spans="1:4" ht="19.5" customHeight="1">
      <c r="A5" s="23" t="s">
        <v>61</v>
      </c>
      <c r="B5" s="40" t="s">
        <v>137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449.35</v>
      </c>
      <c r="D7" s="43"/>
      <c r="E7" s="38"/>
      <c r="F7" s="38"/>
    </row>
    <row r="8" spans="1:4" ht="15.75" customHeight="1">
      <c r="A8" s="44" t="s">
        <v>138</v>
      </c>
      <c r="B8" s="45" t="s">
        <v>139</v>
      </c>
      <c r="C8" s="46">
        <v>332.62</v>
      </c>
      <c r="D8" s="47"/>
    </row>
    <row r="9" spans="1:5" ht="15.75" customHeight="1">
      <c r="A9" s="29" t="s">
        <v>140</v>
      </c>
      <c r="B9" s="41" t="s">
        <v>141</v>
      </c>
      <c r="C9" s="42">
        <v>135.28</v>
      </c>
      <c r="D9" s="43"/>
      <c r="E9" s="3"/>
    </row>
    <row r="10" spans="1:4" ht="15.75" customHeight="1">
      <c r="A10" s="29" t="s">
        <v>142</v>
      </c>
      <c r="B10" s="41" t="s">
        <v>143</v>
      </c>
      <c r="C10" s="42">
        <v>92.89</v>
      </c>
      <c r="D10" s="43"/>
    </row>
    <row r="11" spans="1:5" ht="15.75" customHeight="1">
      <c r="A11" s="29" t="s">
        <v>144</v>
      </c>
      <c r="B11" s="41" t="s">
        <v>145</v>
      </c>
      <c r="C11" s="42">
        <v>9.35</v>
      </c>
      <c r="D11" s="43"/>
      <c r="E11" s="3"/>
    </row>
    <row r="12" spans="1:4" ht="15.75" customHeight="1">
      <c r="A12" s="29" t="s">
        <v>146</v>
      </c>
      <c r="B12" s="41" t="s">
        <v>147</v>
      </c>
      <c r="C12" s="42">
        <v>20.15</v>
      </c>
      <c r="D12" s="43"/>
    </row>
    <row r="13" spans="1:4" ht="15.75" customHeight="1">
      <c r="A13" s="29" t="s">
        <v>148</v>
      </c>
      <c r="B13" s="41" t="s">
        <v>149</v>
      </c>
      <c r="C13" s="42">
        <v>13.58</v>
      </c>
      <c r="D13" s="43"/>
    </row>
    <row r="14" spans="1:4" ht="15.75" customHeight="1">
      <c r="A14" s="29" t="s">
        <v>150</v>
      </c>
      <c r="B14" s="41" t="s">
        <v>151</v>
      </c>
      <c r="C14" s="42">
        <v>35.82</v>
      </c>
      <c r="D14" s="43"/>
    </row>
    <row r="15" spans="1:4" ht="15.75" customHeight="1">
      <c r="A15" s="29" t="s">
        <v>152</v>
      </c>
      <c r="B15" s="41" t="s">
        <v>153</v>
      </c>
      <c r="C15" s="42">
        <v>25.55</v>
      </c>
      <c r="D15" s="43"/>
    </row>
    <row r="16" spans="1:4" ht="15.75" customHeight="1">
      <c r="A16" s="44" t="s">
        <v>154</v>
      </c>
      <c r="B16" s="45" t="s">
        <v>155</v>
      </c>
      <c r="C16" s="46">
        <v>110.22</v>
      </c>
      <c r="D16" s="47"/>
    </row>
    <row r="17" spans="1:4" ht="15.75" customHeight="1">
      <c r="A17" s="29" t="s">
        <v>156</v>
      </c>
      <c r="B17" s="41" t="s">
        <v>157</v>
      </c>
      <c r="C17" s="42">
        <v>10.66</v>
      </c>
      <c r="D17" s="43"/>
    </row>
    <row r="18" spans="1:4" ht="15.75" customHeight="1">
      <c r="A18" s="29" t="s">
        <v>158</v>
      </c>
      <c r="B18" s="41" t="s">
        <v>159</v>
      </c>
      <c r="C18" s="42">
        <v>2.88</v>
      </c>
      <c r="D18" s="43"/>
    </row>
    <row r="19" spans="1:4" ht="15.75" customHeight="1">
      <c r="A19" s="29" t="s">
        <v>160</v>
      </c>
      <c r="B19" s="41" t="s">
        <v>161</v>
      </c>
      <c r="C19" s="42">
        <v>7.2</v>
      </c>
      <c r="D19" s="43"/>
    </row>
    <row r="20" spans="1:4" ht="15.75" customHeight="1">
      <c r="A20" s="29" t="s">
        <v>162</v>
      </c>
      <c r="B20" s="41" t="s">
        <v>163</v>
      </c>
      <c r="C20" s="42">
        <v>8.2</v>
      </c>
      <c r="D20" s="43"/>
    </row>
    <row r="21" spans="1:4" ht="15.75" customHeight="1">
      <c r="A21" s="29" t="s">
        <v>164</v>
      </c>
      <c r="B21" s="41" t="s">
        <v>165</v>
      </c>
      <c r="C21" s="42">
        <v>26.88</v>
      </c>
      <c r="D21" s="43"/>
    </row>
    <row r="22" spans="1:4" ht="15.75" customHeight="1">
      <c r="A22" s="29" t="s">
        <v>166</v>
      </c>
      <c r="B22" s="41" t="s">
        <v>167</v>
      </c>
      <c r="C22" s="42">
        <v>4</v>
      </c>
      <c r="D22" s="43"/>
    </row>
    <row r="23" spans="1:4" ht="15.75" customHeight="1">
      <c r="A23" s="29" t="s">
        <v>168</v>
      </c>
      <c r="B23" s="41" t="s">
        <v>169</v>
      </c>
      <c r="C23" s="42">
        <v>2</v>
      </c>
      <c r="D23" s="43"/>
    </row>
    <row r="24" spans="1:4" ht="15.75" customHeight="1">
      <c r="A24" s="29" t="s">
        <v>170</v>
      </c>
      <c r="B24" s="41" t="s">
        <v>171</v>
      </c>
      <c r="C24" s="42">
        <v>3</v>
      </c>
      <c r="D24" s="43"/>
    </row>
    <row r="25" spans="1:4" ht="15.75" customHeight="1">
      <c r="A25" s="29" t="s">
        <v>172</v>
      </c>
      <c r="B25" s="41" t="s">
        <v>173</v>
      </c>
      <c r="C25" s="42">
        <v>2</v>
      </c>
      <c r="D25" s="43"/>
    </row>
    <row r="26" spans="1:4" ht="15.75" customHeight="1">
      <c r="A26" s="29" t="s">
        <v>174</v>
      </c>
      <c r="B26" s="41" t="s">
        <v>175</v>
      </c>
      <c r="C26" s="42">
        <v>4.49</v>
      </c>
      <c r="D26" s="43"/>
    </row>
    <row r="27" spans="1:4" ht="15.75" customHeight="1">
      <c r="A27" s="29" t="s">
        <v>176</v>
      </c>
      <c r="B27" s="41" t="s">
        <v>177</v>
      </c>
      <c r="C27" s="42">
        <v>7.84</v>
      </c>
      <c r="D27" s="43"/>
    </row>
    <row r="28" spans="1:4" ht="15.75" customHeight="1">
      <c r="A28" s="29" t="s">
        <v>178</v>
      </c>
      <c r="B28" s="41" t="s">
        <v>179</v>
      </c>
      <c r="C28" s="42">
        <v>8.1</v>
      </c>
      <c r="D28" s="43"/>
    </row>
    <row r="29" spans="1:4" ht="15.75" customHeight="1">
      <c r="A29" s="29" t="s">
        <v>180</v>
      </c>
      <c r="B29" s="41" t="s">
        <v>181</v>
      </c>
      <c r="C29" s="42">
        <v>22.83</v>
      </c>
      <c r="D29" s="43"/>
    </row>
    <row r="30" spans="1:4" ht="15.75" customHeight="1">
      <c r="A30" s="29" t="s">
        <v>182</v>
      </c>
      <c r="B30" s="41" t="s">
        <v>183</v>
      </c>
      <c r="C30" s="42">
        <v>0.14</v>
      </c>
      <c r="D30" s="43"/>
    </row>
    <row r="31" spans="1:4" ht="15.75" customHeight="1">
      <c r="A31" s="44" t="s">
        <v>184</v>
      </c>
      <c r="B31" s="45" t="s">
        <v>185</v>
      </c>
      <c r="C31" s="46">
        <v>6.51</v>
      </c>
      <c r="D31" s="47"/>
    </row>
    <row r="32" spans="1:4" ht="15.75" customHeight="1">
      <c r="A32" s="29" t="s">
        <v>186</v>
      </c>
      <c r="B32" s="41" t="s">
        <v>187</v>
      </c>
      <c r="C32" s="42">
        <v>1.37</v>
      </c>
      <c r="D32" s="43"/>
    </row>
    <row r="33" spans="1:4" ht="15.75" customHeight="1">
      <c r="A33" s="29" t="s">
        <v>188</v>
      </c>
      <c r="B33" s="41" t="s">
        <v>189</v>
      </c>
      <c r="C33" s="42">
        <v>0.16</v>
      </c>
      <c r="D33" s="43"/>
    </row>
    <row r="34" spans="1:4" ht="15.75" customHeight="1">
      <c r="A34" s="29" t="s">
        <v>190</v>
      </c>
      <c r="B34" s="41" t="s">
        <v>191</v>
      </c>
      <c r="C34" s="42">
        <v>0.48</v>
      </c>
      <c r="D34" s="43"/>
    </row>
    <row r="35" spans="1:4" ht="15.75" customHeight="1">
      <c r="A35" s="29" t="s">
        <v>192</v>
      </c>
      <c r="B35" s="41" t="s">
        <v>193</v>
      </c>
      <c r="C35" s="42">
        <v>4.5</v>
      </c>
      <c r="D35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123</v>
      </c>
      <c r="D4" s="19"/>
      <c r="E4" s="19"/>
      <c r="F4" s="20" t="s">
        <v>124</v>
      </c>
      <c r="G4" s="21"/>
      <c r="H4" s="22"/>
      <c r="I4" s="22" t="s">
        <v>125</v>
      </c>
      <c r="J4" s="22"/>
      <c r="K4" s="32"/>
    </row>
    <row r="5" spans="1:11" ht="19.5" customHeight="1">
      <c r="A5" s="23" t="s">
        <v>61</v>
      </c>
      <c r="B5" s="24" t="s">
        <v>62</v>
      </c>
      <c r="C5" s="25" t="s">
        <v>3</v>
      </c>
      <c r="D5" s="26" t="s">
        <v>59</v>
      </c>
      <c r="E5" s="25" t="s">
        <v>60</v>
      </c>
      <c r="F5" s="25" t="s">
        <v>3</v>
      </c>
      <c r="G5" s="26" t="s">
        <v>59</v>
      </c>
      <c r="H5" s="25" t="s">
        <v>60</v>
      </c>
      <c r="I5" s="25" t="s">
        <v>3</v>
      </c>
      <c r="J5" s="26" t="s">
        <v>59</v>
      </c>
      <c r="K5" s="33" t="s">
        <v>60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46565.42</v>
      </c>
      <c r="D7" s="30">
        <v>0</v>
      </c>
      <c r="E7" s="30">
        <v>46565.42</v>
      </c>
      <c r="F7" s="30">
        <v>76530.2</v>
      </c>
      <c r="G7" s="30">
        <v>0</v>
      </c>
      <c r="H7" s="30">
        <v>76530.2</v>
      </c>
      <c r="I7" s="35">
        <f aca="true" t="shared" si="0" ref="I7:I14">IF(C7&gt;0,(F7-C7)/C7,0)</f>
        <v>0.6434985446281811</v>
      </c>
      <c r="J7" s="36">
        <f aca="true" t="shared" si="1" ref="J7:J14">IF(D7&gt;0,(G7-D7)/D7,0)</f>
        <v>0</v>
      </c>
      <c r="K7" s="37">
        <f aca="true" t="shared" si="2" ref="K7:K14">IF(E7&gt;0,(H7-E7)/E7,0)</f>
        <v>0.6434985446281811</v>
      </c>
      <c r="L7" s="38"/>
      <c r="M7" s="38"/>
    </row>
    <row r="8" spans="1:11" ht="15.75" customHeight="1">
      <c r="A8" s="29" t="s">
        <v>86</v>
      </c>
      <c r="B8" s="29" t="s">
        <v>15</v>
      </c>
      <c r="C8" s="30">
        <v>46565.42</v>
      </c>
      <c r="D8" s="30">
        <v>0</v>
      </c>
      <c r="E8" s="30">
        <v>46565.42</v>
      </c>
      <c r="F8" s="30">
        <v>76530.2</v>
      </c>
      <c r="G8" s="30">
        <v>0</v>
      </c>
      <c r="H8" s="30">
        <v>76530.2</v>
      </c>
      <c r="I8" s="35">
        <f t="shared" si="0"/>
        <v>0.6434985446281811</v>
      </c>
      <c r="J8" s="36">
        <f t="shared" si="1"/>
        <v>0</v>
      </c>
      <c r="K8" s="37">
        <f t="shared" si="2"/>
        <v>0.6434985446281811</v>
      </c>
    </row>
    <row r="9" spans="1:11" ht="27.75" customHeight="1">
      <c r="A9" s="29" t="s">
        <v>195</v>
      </c>
      <c r="B9" s="29" t="s">
        <v>100</v>
      </c>
      <c r="C9" s="30">
        <v>39727.16</v>
      </c>
      <c r="D9" s="30">
        <v>0</v>
      </c>
      <c r="E9" s="30">
        <v>39727.16</v>
      </c>
      <c r="F9" s="30">
        <v>69446.6</v>
      </c>
      <c r="G9" s="30">
        <v>0</v>
      </c>
      <c r="H9" s="30">
        <v>69446.6</v>
      </c>
      <c r="I9" s="35">
        <f t="shared" si="0"/>
        <v>0.7480887131121379</v>
      </c>
      <c r="J9" s="36">
        <f t="shared" si="1"/>
        <v>0</v>
      </c>
      <c r="K9" s="37">
        <f t="shared" si="2"/>
        <v>0.7480887131121379</v>
      </c>
    </row>
    <row r="10" spans="1:11" ht="27.75" customHeight="1">
      <c r="A10" s="29" t="s">
        <v>131</v>
      </c>
      <c r="B10" s="29" t="s">
        <v>102</v>
      </c>
      <c r="C10" s="30">
        <v>39727.16</v>
      </c>
      <c r="D10" s="30">
        <v>0</v>
      </c>
      <c r="E10" s="30">
        <v>39727.16</v>
      </c>
      <c r="F10" s="30">
        <v>69446.6</v>
      </c>
      <c r="G10" s="30">
        <v>0</v>
      </c>
      <c r="H10" s="30">
        <v>69446.6</v>
      </c>
      <c r="I10" s="35">
        <f t="shared" si="0"/>
        <v>0.7480887131121379</v>
      </c>
      <c r="J10" s="36">
        <f t="shared" si="1"/>
        <v>0</v>
      </c>
      <c r="K10" s="37">
        <f t="shared" si="2"/>
        <v>0.7480887131121379</v>
      </c>
    </row>
    <row r="11" spans="1:11" ht="27.75" customHeight="1">
      <c r="A11" s="29" t="s">
        <v>196</v>
      </c>
      <c r="B11" s="29" t="s">
        <v>104</v>
      </c>
      <c r="C11" s="30">
        <v>6838.26</v>
      </c>
      <c r="D11" s="30">
        <v>0</v>
      </c>
      <c r="E11" s="30">
        <v>6838.26</v>
      </c>
      <c r="F11" s="30">
        <v>3083.6</v>
      </c>
      <c r="G11" s="30">
        <v>0</v>
      </c>
      <c r="H11" s="30">
        <v>3083.6</v>
      </c>
      <c r="I11" s="35">
        <f t="shared" si="0"/>
        <v>-0.5490665754153835</v>
      </c>
      <c r="J11" s="36">
        <f t="shared" si="1"/>
        <v>0</v>
      </c>
      <c r="K11" s="37">
        <f t="shared" si="2"/>
        <v>-0.5490665754153835</v>
      </c>
    </row>
    <row r="12" spans="1:11" ht="36.75" customHeight="1">
      <c r="A12" s="29" t="s">
        <v>128</v>
      </c>
      <c r="B12" s="29" t="s">
        <v>106</v>
      </c>
      <c r="C12" s="30">
        <v>6838.26</v>
      </c>
      <c r="D12" s="30">
        <v>0</v>
      </c>
      <c r="E12" s="30">
        <v>6838.26</v>
      </c>
      <c r="F12" s="30">
        <v>3083.6</v>
      </c>
      <c r="G12" s="30">
        <v>0</v>
      </c>
      <c r="H12" s="30">
        <v>3083.6</v>
      </c>
      <c r="I12" s="35">
        <f t="shared" si="0"/>
        <v>-0.5490665754153835</v>
      </c>
      <c r="J12" s="36">
        <f t="shared" si="1"/>
        <v>0</v>
      </c>
      <c r="K12" s="37">
        <f t="shared" si="2"/>
        <v>-0.5490665754153835</v>
      </c>
    </row>
    <row r="13" spans="1:11" ht="18.75" customHeight="1">
      <c r="A13" s="29" t="s">
        <v>197</v>
      </c>
      <c r="B13" s="29" t="s">
        <v>108</v>
      </c>
      <c r="C13" s="30">
        <v>0</v>
      </c>
      <c r="D13" s="30">
        <v>0</v>
      </c>
      <c r="E13" s="30">
        <v>0</v>
      </c>
      <c r="F13" s="30">
        <v>4000</v>
      </c>
      <c r="G13" s="30">
        <v>0</v>
      </c>
      <c r="H13" s="30">
        <v>4000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131</v>
      </c>
      <c r="B14" s="29" t="s">
        <v>110</v>
      </c>
      <c r="C14" s="30">
        <v>0</v>
      </c>
      <c r="D14" s="30">
        <v>0</v>
      </c>
      <c r="E14" s="30">
        <v>0</v>
      </c>
      <c r="F14" s="30">
        <v>4000</v>
      </c>
      <c r="G14" s="30">
        <v>0</v>
      </c>
      <c r="H14" s="30">
        <v>4000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199</v>
      </c>
      <c r="B4" s="8" t="s">
        <v>51</v>
      </c>
      <c r="C4" s="8" t="s">
        <v>136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200</v>
      </c>
      <c r="B5" s="10">
        <v>26.12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202</v>
      </c>
      <c r="B7" s="14">
        <v>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203</v>
      </c>
      <c r="B8" s="15">
        <v>24.12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204</v>
      </c>
      <c r="B9" s="10">
        <v>24.12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Lvy-z</cp:lastModifiedBy>
  <dcterms:created xsi:type="dcterms:W3CDTF">2020-05-06T07:05:35Z</dcterms:created>
  <dcterms:modified xsi:type="dcterms:W3CDTF">2020-05-07T02:20:06Z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